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14" sheetId="1" r:id="rId1"/>
  </sheets>
  <definedNames>
    <definedName name="_xlnm._FilterDatabase" localSheetId="0" hidden="1">'14'!$A$9:$S$117</definedName>
  </definedNames>
  <calcPr calcId="152511"/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J12" i="1"/>
  <c r="K12" i="1"/>
  <c r="L12" i="1"/>
  <c r="M12" i="1"/>
  <c r="N12" i="1"/>
  <c r="J13" i="1"/>
  <c r="K13" i="1"/>
  <c r="L13" i="1"/>
  <c r="M13" i="1"/>
  <c r="N13" i="1"/>
  <c r="J14" i="1"/>
  <c r="K14" i="1"/>
  <c r="L14" i="1"/>
  <c r="M14" i="1"/>
  <c r="N14" i="1"/>
  <c r="J15" i="1"/>
  <c r="K15" i="1"/>
  <c r="L15" i="1"/>
  <c r="M15" i="1"/>
  <c r="N15" i="1"/>
  <c r="J16" i="1"/>
  <c r="K16" i="1"/>
  <c r="L16" i="1"/>
  <c r="M16" i="1"/>
  <c r="N16" i="1"/>
  <c r="J17" i="1"/>
  <c r="K17" i="1"/>
  <c r="L17" i="1"/>
  <c r="M17" i="1"/>
  <c r="N17" i="1"/>
  <c r="J18" i="1"/>
  <c r="K18" i="1"/>
  <c r="L18" i="1"/>
  <c r="M18" i="1"/>
  <c r="N18" i="1"/>
  <c r="J19" i="1"/>
  <c r="K19" i="1"/>
  <c r="L19" i="1"/>
  <c r="M19" i="1"/>
  <c r="N19" i="1"/>
  <c r="J20" i="1"/>
  <c r="K20" i="1"/>
  <c r="L20" i="1"/>
  <c r="M20" i="1"/>
  <c r="N20" i="1"/>
  <c r="J21" i="1"/>
  <c r="K21" i="1"/>
  <c r="L21" i="1"/>
  <c r="M21" i="1"/>
  <c r="N21" i="1"/>
  <c r="J22" i="1"/>
  <c r="K22" i="1"/>
  <c r="L22" i="1"/>
  <c r="M22" i="1"/>
  <c r="N22" i="1"/>
  <c r="J23" i="1"/>
  <c r="K23" i="1"/>
  <c r="L23" i="1"/>
  <c r="M23" i="1"/>
  <c r="N23" i="1"/>
  <c r="J24" i="1"/>
  <c r="K24" i="1"/>
  <c r="L24" i="1"/>
  <c r="M24" i="1"/>
  <c r="N24" i="1"/>
  <c r="J25" i="1"/>
  <c r="K25" i="1"/>
  <c r="L25" i="1"/>
  <c r="M25" i="1"/>
  <c r="N25" i="1"/>
  <c r="J26" i="1"/>
  <c r="K26" i="1"/>
  <c r="L26" i="1"/>
  <c r="M26" i="1"/>
  <c r="N26" i="1"/>
  <c r="J27" i="1"/>
  <c r="K27" i="1"/>
  <c r="L27" i="1"/>
  <c r="M27" i="1"/>
  <c r="N27" i="1"/>
  <c r="J28" i="1"/>
  <c r="K28" i="1"/>
  <c r="L28" i="1"/>
  <c r="M28" i="1"/>
  <c r="N28" i="1"/>
  <c r="J29" i="1"/>
  <c r="K29" i="1"/>
  <c r="L29" i="1"/>
  <c r="M29" i="1"/>
  <c r="N29" i="1"/>
  <c r="J30" i="1"/>
  <c r="K30" i="1"/>
  <c r="L30" i="1"/>
  <c r="M30" i="1"/>
  <c r="N30" i="1"/>
  <c r="J31" i="1"/>
  <c r="K31" i="1"/>
  <c r="L31" i="1"/>
  <c r="M31" i="1"/>
  <c r="N31" i="1"/>
  <c r="J32" i="1"/>
  <c r="K32" i="1"/>
  <c r="L32" i="1"/>
  <c r="M32" i="1"/>
  <c r="N32" i="1"/>
  <c r="J33" i="1"/>
  <c r="K33" i="1"/>
  <c r="L33" i="1"/>
  <c r="M33" i="1"/>
  <c r="N33" i="1"/>
  <c r="J34" i="1"/>
  <c r="K34" i="1"/>
  <c r="L34" i="1"/>
  <c r="M34" i="1"/>
  <c r="N34" i="1"/>
  <c r="J35" i="1"/>
  <c r="K35" i="1"/>
  <c r="L35" i="1"/>
  <c r="M35" i="1"/>
  <c r="N35" i="1"/>
  <c r="J36" i="1"/>
  <c r="K36" i="1"/>
  <c r="L36" i="1"/>
  <c r="M36" i="1"/>
  <c r="N36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40" i="1"/>
  <c r="K40" i="1"/>
  <c r="L40" i="1"/>
  <c r="M40" i="1"/>
  <c r="N40" i="1"/>
  <c r="J41" i="1"/>
  <c r="K41" i="1"/>
  <c r="L41" i="1"/>
  <c r="M41" i="1"/>
  <c r="N41" i="1"/>
  <c r="J42" i="1"/>
  <c r="K42" i="1"/>
  <c r="L42" i="1"/>
  <c r="M42" i="1"/>
  <c r="N42" i="1"/>
  <c r="J43" i="1"/>
  <c r="K43" i="1"/>
  <c r="L43" i="1"/>
  <c r="M43" i="1"/>
  <c r="N43" i="1"/>
  <c r="J44" i="1"/>
  <c r="K44" i="1"/>
  <c r="L44" i="1"/>
  <c r="M44" i="1"/>
  <c r="N44" i="1"/>
  <c r="J45" i="1"/>
  <c r="K45" i="1"/>
  <c r="L45" i="1"/>
  <c r="M45" i="1"/>
  <c r="N45" i="1"/>
  <c r="J46" i="1"/>
  <c r="K46" i="1"/>
  <c r="L46" i="1"/>
  <c r="M46" i="1"/>
  <c r="N46" i="1"/>
  <c r="J47" i="1"/>
  <c r="K47" i="1"/>
  <c r="L47" i="1"/>
  <c r="M47" i="1"/>
  <c r="N47" i="1"/>
  <c r="J48" i="1"/>
  <c r="K48" i="1"/>
  <c r="L48" i="1"/>
  <c r="M48" i="1"/>
  <c r="N48" i="1"/>
  <c r="J49" i="1"/>
  <c r="K49" i="1"/>
  <c r="L49" i="1"/>
  <c r="M49" i="1"/>
  <c r="N49" i="1"/>
  <c r="J50" i="1"/>
  <c r="K50" i="1"/>
  <c r="L50" i="1"/>
  <c r="M50" i="1"/>
  <c r="N50" i="1"/>
  <c r="J51" i="1"/>
  <c r="K51" i="1"/>
  <c r="L51" i="1"/>
  <c r="M51" i="1"/>
  <c r="N51" i="1"/>
  <c r="J52" i="1"/>
  <c r="K52" i="1"/>
  <c r="L52" i="1"/>
  <c r="M52" i="1"/>
  <c r="N52" i="1"/>
  <c r="J53" i="1"/>
  <c r="K53" i="1"/>
  <c r="L53" i="1"/>
  <c r="M53" i="1"/>
  <c r="N53" i="1"/>
  <c r="J54" i="1"/>
  <c r="K54" i="1"/>
  <c r="L54" i="1"/>
  <c r="M54" i="1"/>
  <c r="N54" i="1"/>
  <c r="J55" i="1"/>
  <c r="K55" i="1"/>
  <c r="L55" i="1"/>
  <c r="M55" i="1"/>
  <c r="N55" i="1"/>
  <c r="J56" i="1"/>
  <c r="K56" i="1"/>
  <c r="L56" i="1"/>
  <c r="M56" i="1"/>
  <c r="N56" i="1"/>
  <c r="J57" i="1"/>
  <c r="K57" i="1"/>
  <c r="L57" i="1"/>
  <c r="M57" i="1"/>
  <c r="N57" i="1"/>
  <c r="J58" i="1"/>
  <c r="K58" i="1"/>
  <c r="L58" i="1"/>
  <c r="M58" i="1"/>
  <c r="N58" i="1"/>
  <c r="J59" i="1"/>
  <c r="K59" i="1"/>
  <c r="L59" i="1"/>
  <c r="M59" i="1"/>
  <c r="N59" i="1"/>
  <c r="J60" i="1"/>
  <c r="K60" i="1"/>
  <c r="L60" i="1"/>
  <c r="M60" i="1"/>
  <c r="N60" i="1"/>
  <c r="J61" i="1"/>
  <c r="K61" i="1"/>
  <c r="L61" i="1"/>
  <c r="M61" i="1"/>
  <c r="N61" i="1"/>
  <c r="J62" i="1"/>
  <c r="K62" i="1"/>
  <c r="L62" i="1"/>
  <c r="M62" i="1"/>
  <c r="N62" i="1"/>
  <c r="J63" i="1"/>
  <c r="K63" i="1"/>
  <c r="L63" i="1"/>
  <c r="M63" i="1"/>
  <c r="N6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0" i="1"/>
  <c r="K70" i="1"/>
  <c r="L70" i="1"/>
  <c r="M70" i="1"/>
  <c r="N70" i="1"/>
  <c r="J71" i="1"/>
  <c r="K71" i="1"/>
  <c r="L71" i="1"/>
  <c r="M71" i="1"/>
  <c r="N71" i="1"/>
  <c r="J72" i="1"/>
  <c r="K72" i="1"/>
  <c r="L72" i="1"/>
  <c r="M72" i="1"/>
  <c r="N72" i="1"/>
  <c r="J73" i="1"/>
  <c r="K73" i="1"/>
  <c r="L73" i="1"/>
  <c r="M73" i="1"/>
  <c r="N73" i="1"/>
  <c r="J74" i="1"/>
  <c r="K74" i="1"/>
  <c r="L74" i="1"/>
  <c r="M74" i="1"/>
  <c r="N74" i="1"/>
  <c r="J75" i="1"/>
  <c r="K75" i="1"/>
  <c r="L75" i="1"/>
  <c r="M75" i="1"/>
  <c r="N75" i="1"/>
  <c r="J76" i="1"/>
  <c r="K76" i="1"/>
  <c r="L76" i="1"/>
  <c r="M76" i="1"/>
  <c r="N76" i="1"/>
  <c r="J77" i="1"/>
  <c r="K77" i="1"/>
  <c r="L77" i="1"/>
  <c r="M77" i="1"/>
  <c r="N77" i="1"/>
  <c r="J78" i="1"/>
  <c r="K78" i="1"/>
  <c r="L78" i="1"/>
  <c r="M78" i="1"/>
  <c r="N78" i="1"/>
  <c r="J79" i="1"/>
  <c r="K79" i="1"/>
  <c r="L79" i="1"/>
  <c r="M79" i="1"/>
  <c r="N79" i="1"/>
  <c r="J80" i="1"/>
  <c r="K80" i="1"/>
  <c r="L80" i="1"/>
  <c r="M80" i="1"/>
  <c r="N80" i="1"/>
  <c r="J81" i="1"/>
  <c r="K81" i="1"/>
  <c r="L81" i="1"/>
  <c r="M81" i="1"/>
  <c r="N81" i="1"/>
  <c r="J82" i="1"/>
  <c r="K82" i="1"/>
  <c r="L82" i="1"/>
  <c r="M82" i="1"/>
  <c r="N82" i="1"/>
  <c r="J83" i="1"/>
  <c r="K83" i="1"/>
  <c r="L83" i="1"/>
  <c r="M83" i="1"/>
  <c r="N83" i="1"/>
  <c r="J84" i="1"/>
  <c r="K84" i="1"/>
  <c r="L84" i="1"/>
  <c r="M84" i="1"/>
  <c r="N84" i="1"/>
  <c r="J85" i="1"/>
  <c r="K85" i="1"/>
  <c r="L85" i="1"/>
  <c r="M85" i="1"/>
  <c r="N85" i="1"/>
  <c r="J86" i="1"/>
  <c r="K86" i="1"/>
  <c r="L86" i="1"/>
  <c r="M86" i="1"/>
  <c r="N86" i="1"/>
  <c r="J87" i="1"/>
  <c r="K87" i="1"/>
  <c r="L87" i="1"/>
  <c r="M87" i="1"/>
  <c r="N87" i="1"/>
  <c r="J88" i="1"/>
  <c r="K88" i="1"/>
  <c r="L88" i="1"/>
  <c r="M88" i="1"/>
  <c r="N88" i="1"/>
  <c r="J89" i="1"/>
  <c r="K89" i="1"/>
  <c r="L89" i="1"/>
  <c r="M89" i="1"/>
  <c r="N89" i="1"/>
  <c r="J90" i="1"/>
  <c r="K90" i="1"/>
  <c r="L90" i="1"/>
  <c r="M90" i="1"/>
  <c r="N90" i="1"/>
  <c r="J91" i="1"/>
  <c r="K91" i="1"/>
  <c r="L91" i="1"/>
  <c r="M91" i="1"/>
  <c r="N91" i="1"/>
  <c r="J92" i="1"/>
  <c r="K92" i="1"/>
  <c r="L92" i="1"/>
  <c r="M92" i="1"/>
  <c r="N92" i="1"/>
  <c r="J93" i="1"/>
  <c r="K93" i="1"/>
  <c r="L93" i="1"/>
  <c r="M93" i="1"/>
  <c r="N93" i="1"/>
  <c r="J94" i="1"/>
  <c r="K94" i="1"/>
  <c r="L94" i="1"/>
  <c r="M94" i="1"/>
  <c r="N94" i="1"/>
  <c r="J95" i="1"/>
  <c r="K95" i="1"/>
  <c r="L95" i="1"/>
  <c r="M95" i="1"/>
  <c r="N95" i="1"/>
  <c r="J96" i="1"/>
  <c r="K96" i="1"/>
  <c r="L96" i="1"/>
  <c r="M96" i="1"/>
  <c r="N96" i="1"/>
  <c r="J97" i="1"/>
  <c r="K97" i="1"/>
  <c r="L97" i="1"/>
  <c r="M97" i="1"/>
  <c r="N97" i="1"/>
  <c r="J98" i="1"/>
  <c r="K98" i="1"/>
  <c r="L98" i="1"/>
  <c r="M98" i="1"/>
  <c r="N98" i="1"/>
  <c r="J99" i="1"/>
  <c r="K99" i="1"/>
  <c r="L99" i="1"/>
  <c r="M99" i="1"/>
  <c r="N99" i="1"/>
  <c r="J100" i="1"/>
  <c r="K100" i="1"/>
  <c r="L100" i="1"/>
  <c r="M100" i="1"/>
  <c r="N100" i="1"/>
  <c r="J101" i="1"/>
  <c r="K101" i="1"/>
  <c r="L101" i="1"/>
  <c r="M101" i="1"/>
  <c r="N101" i="1"/>
  <c r="J102" i="1"/>
  <c r="K102" i="1"/>
  <c r="L102" i="1"/>
  <c r="M102" i="1"/>
  <c r="N102" i="1"/>
  <c r="J103" i="1"/>
  <c r="K103" i="1"/>
  <c r="L103" i="1"/>
  <c r="M103" i="1"/>
  <c r="N103" i="1"/>
  <c r="J104" i="1"/>
  <c r="K104" i="1"/>
  <c r="L104" i="1"/>
  <c r="M104" i="1"/>
  <c r="N104" i="1"/>
  <c r="J105" i="1"/>
  <c r="K105" i="1"/>
  <c r="L105" i="1"/>
  <c r="M105" i="1"/>
  <c r="N105" i="1"/>
  <c r="J106" i="1"/>
  <c r="K106" i="1"/>
  <c r="L106" i="1"/>
  <c r="M106" i="1"/>
  <c r="N106" i="1"/>
  <c r="J107" i="1"/>
  <c r="K107" i="1"/>
  <c r="L107" i="1"/>
  <c r="M107" i="1"/>
  <c r="N107" i="1"/>
  <c r="J108" i="1"/>
  <c r="K108" i="1"/>
  <c r="L108" i="1"/>
  <c r="M108" i="1"/>
  <c r="N108" i="1"/>
  <c r="J109" i="1"/>
  <c r="K109" i="1"/>
  <c r="L109" i="1"/>
  <c r="M109" i="1"/>
  <c r="N109" i="1"/>
  <c r="J110" i="1"/>
  <c r="K110" i="1"/>
  <c r="L110" i="1"/>
  <c r="M110" i="1"/>
  <c r="N110" i="1"/>
  <c r="J111" i="1"/>
  <c r="K111" i="1"/>
  <c r="L111" i="1"/>
  <c r="M111" i="1"/>
  <c r="N111" i="1"/>
  <c r="J112" i="1"/>
  <c r="K112" i="1"/>
  <c r="L112" i="1"/>
  <c r="M112" i="1"/>
  <c r="N112" i="1"/>
  <c r="J113" i="1"/>
  <c r="K113" i="1"/>
  <c r="L113" i="1"/>
  <c r="M113" i="1"/>
  <c r="N113" i="1"/>
  <c r="J114" i="1"/>
  <c r="K114" i="1"/>
  <c r="L114" i="1"/>
  <c r="M114" i="1"/>
  <c r="N114" i="1"/>
  <c r="J115" i="1"/>
  <c r="K115" i="1"/>
  <c r="L115" i="1"/>
  <c r="M115" i="1"/>
  <c r="N115" i="1"/>
  <c r="J116" i="1"/>
  <c r="K116" i="1"/>
  <c r="L116" i="1"/>
  <c r="M116" i="1"/>
  <c r="N116" i="1"/>
  <c r="J117" i="1"/>
  <c r="K117" i="1"/>
  <c r="L117" i="1"/>
  <c r="M117" i="1"/>
  <c r="N117" i="1"/>
  <c r="N10" i="1"/>
  <c r="L10" i="1"/>
  <c r="K10" i="1"/>
  <c r="M10" i="1"/>
  <c r="J10" i="1"/>
</calcChain>
</file>

<file path=xl/sharedStrings.xml><?xml version="1.0" encoding="utf-8"?>
<sst xmlns="http://schemas.openxmlformats.org/spreadsheetml/2006/main" count="444" uniqueCount="129">
  <si>
    <t>АКТ №</t>
  </si>
  <si>
    <t>на списания материально-производственных  запасов</t>
  </si>
  <si>
    <t>Наименование</t>
  </si>
  <si>
    <t xml:space="preserve">Единица </t>
  </si>
  <si>
    <t>Колличест-во по факту</t>
  </si>
  <si>
    <t>Серия</t>
  </si>
  <si>
    <t xml:space="preserve"> </t>
  </si>
  <si>
    <t>измирения</t>
  </si>
  <si>
    <t>локомотива</t>
  </si>
  <si>
    <t>Секция 1</t>
  </si>
  <si>
    <t>Секция 2</t>
  </si>
  <si>
    <t>Секция 3</t>
  </si>
  <si>
    <t>КОЛОДКА ТОРМОЗНАЯ</t>
  </si>
  <si>
    <t>шт</t>
  </si>
  <si>
    <t>ВЛ85</t>
  </si>
  <si>
    <t>0123А</t>
  </si>
  <si>
    <t>0123Б</t>
  </si>
  <si>
    <t>0181А</t>
  </si>
  <si>
    <t>0181Б</t>
  </si>
  <si>
    <t>0264А</t>
  </si>
  <si>
    <t>0264Б</t>
  </si>
  <si>
    <t>0260А</t>
  </si>
  <si>
    <t>0260Б</t>
  </si>
  <si>
    <t>0001А</t>
  </si>
  <si>
    <t>0001Б</t>
  </si>
  <si>
    <t>0106А</t>
  </si>
  <si>
    <t>0106Б</t>
  </si>
  <si>
    <t>0035А</t>
  </si>
  <si>
    <t>0035Б</t>
  </si>
  <si>
    <t>0259А</t>
  </si>
  <si>
    <t>0259Б</t>
  </si>
  <si>
    <t>0235А</t>
  </si>
  <si>
    <t>0235Б</t>
  </si>
  <si>
    <t>1,5ВЛ80Р</t>
  </si>
  <si>
    <t>1642А</t>
  </si>
  <si>
    <t>1642Б</t>
  </si>
  <si>
    <t>1797А</t>
  </si>
  <si>
    <t>1668А</t>
  </si>
  <si>
    <t>1668Б</t>
  </si>
  <si>
    <t>1605А</t>
  </si>
  <si>
    <t>1782А</t>
  </si>
  <si>
    <t>1782Б</t>
  </si>
  <si>
    <t>1779А</t>
  </si>
  <si>
    <t>3ЭС5К</t>
  </si>
  <si>
    <t>0753А</t>
  </si>
  <si>
    <t>0753В</t>
  </si>
  <si>
    <t>0753Б</t>
  </si>
  <si>
    <t>0763А</t>
  </si>
  <si>
    <t>0763В</t>
  </si>
  <si>
    <t>0763Б</t>
  </si>
  <si>
    <t>0325А</t>
  </si>
  <si>
    <t>0325В</t>
  </si>
  <si>
    <t>0325Б</t>
  </si>
  <si>
    <t>0623А</t>
  </si>
  <si>
    <t>0623В</t>
  </si>
  <si>
    <t>0623Б</t>
  </si>
  <si>
    <t>0507А</t>
  </si>
  <si>
    <t>0507В</t>
  </si>
  <si>
    <t>0507Б</t>
  </si>
  <si>
    <t>0348А</t>
  </si>
  <si>
    <t>0348В</t>
  </si>
  <si>
    <t>0348Б</t>
  </si>
  <si>
    <t>0450А</t>
  </si>
  <si>
    <t>0450В</t>
  </si>
  <si>
    <t>0450Б</t>
  </si>
  <si>
    <t>0320А</t>
  </si>
  <si>
    <t>0320В</t>
  </si>
  <si>
    <t>0320Б</t>
  </si>
  <si>
    <t>0383А</t>
  </si>
  <si>
    <t>0383В</t>
  </si>
  <si>
    <t>0383Б</t>
  </si>
  <si>
    <t>0437А</t>
  </si>
  <si>
    <t>0437В</t>
  </si>
  <si>
    <t>0437Б</t>
  </si>
  <si>
    <t>0246А</t>
  </si>
  <si>
    <t>0246В</t>
  </si>
  <si>
    <t>0246Б</t>
  </si>
  <si>
    <t>0538А</t>
  </si>
  <si>
    <t>0538В</t>
  </si>
  <si>
    <t>0538Б</t>
  </si>
  <si>
    <t>0690А</t>
  </si>
  <si>
    <t>0690В</t>
  </si>
  <si>
    <t>0690Б</t>
  </si>
  <si>
    <t>0137А</t>
  </si>
  <si>
    <t>0137В</t>
  </si>
  <si>
    <t>0137Б</t>
  </si>
  <si>
    <t>0408А</t>
  </si>
  <si>
    <t>0408В</t>
  </si>
  <si>
    <t>0408Б</t>
  </si>
  <si>
    <t>0071А</t>
  </si>
  <si>
    <t>0071В</t>
  </si>
  <si>
    <t>0071Б</t>
  </si>
  <si>
    <t>0533А</t>
  </si>
  <si>
    <t>0533В</t>
  </si>
  <si>
    <t>0533Б</t>
  </si>
  <si>
    <t>0276А</t>
  </si>
  <si>
    <t>0276В</t>
  </si>
  <si>
    <t>0276Б</t>
  </si>
  <si>
    <t>0376А</t>
  </si>
  <si>
    <t>0376В</t>
  </si>
  <si>
    <t>0376Б</t>
  </si>
  <si>
    <t>2ЭС5К</t>
  </si>
  <si>
    <t>0236А</t>
  </si>
  <si>
    <t>0236Б</t>
  </si>
  <si>
    <t>0241А</t>
  </si>
  <si>
    <t>0241Б</t>
  </si>
  <si>
    <t>ВЛ80С</t>
  </si>
  <si>
    <t>1924А</t>
  </si>
  <si>
    <t>1924Б</t>
  </si>
  <si>
    <t>1078А</t>
  </si>
  <si>
    <t>1902Б</t>
  </si>
  <si>
    <t>ВЛ80Р</t>
  </si>
  <si>
    <t>1792А</t>
  </si>
  <si>
    <t>1792Б</t>
  </si>
  <si>
    <t>1639А</t>
  </si>
  <si>
    <t>1639Б</t>
  </si>
  <si>
    <t>1512А</t>
  </si>
  <si>
    <t>1512Б</t>
  </si>
  <si>
    <t>1799А</t>
  </si>
  <si>
    <t>1799Б</t>
  </si>
  <si>
    <t>1583А</t>
  </si>
  <si>
    <t>1583Б</t>
  </si>
  <si>
    <t>1,5ВЛ80С</t>
  </si>
  <si>
    <t>2546А</t>
  </si>
  <si>
    <t>2546Б</t>
  </si>
  <si>
    <t>2354А</t>
  </si>
  <si>
    <t>1932А</t>
  </si>
  <si>
    <t>1932Б</t>
  </si>
  <si>
    <t>1611Б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</si>
</sst>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4" xfId="0" applyNumberFormat="1" applyFont="1" applyFill="1" applyBorder="1"/>
    <xf numFmtId="2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0" xfId="0" applyNumberFormat="1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8" xfId="0" applyNumberFormat="1" applyFont="1" applyFill="1" applyBorder="1"/>
    <xf numFmtId="2" fontId="2" fillId="0" borderId="7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4" fillId="0" borderId="0" xfId="0" applyFont="1"/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center"/>
    </xf>
    <xf numFmtId="2" fontId="3" fillId="0" borderId="9" xfId="0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8"/>
  <sheetViews>
    <sheetView tabSelected="1" workbookViewId="0">
      <selection activeCell="S17" sqref="S17"/>
    </sheetView>
  </sheetViews>
  <sheetFormatPr defaultRowHeight="15" x14ac:dyDescent="0.25"/>
  <cols>
    <col min="3" max="3" width="31.28515625" style="26" customWidth="1"/>
    <col min="6" max="6" width="12.7109375" customWidth="1"/>
    <col min="7" max="7" width="12" customWidth="1"/>
    <col min="8" max="8" width="12.140625" customWidth="1"/>
    <col min="9" max="9" width="12.28515625" customWidth="1"/>
    <col min="10" max="10" width="31" customWidth="1"/>
    <col min="13" max="13" width="12.42578125" customWidth="1"/>
    <col min="16" max="16" width="12.5703125" customWidth="1"/>
  </cols>
  <sheetData>
    <row r="3" spans="3:16" ht="15.75" x14ac:dyDescent="0.25">
      <c r="C3" s="1"/>
      <c r="D3" s="1"/>
      <c r="E3" s="2" t="s">
        <v>0</v>
      </c>
      <c r="F3" s="1"/>
      <c r="G3" s="1"/>
      <c r="H3" s="3"/>
      <c r="I3" s="4"/>
    </row>
    <row r="4" spans="3:16" ht="15.75" x14ac:dyDescent="0.25">
      <c r="C4" s="1"/>
      <c r="D4" s="1" t="s">
        <v>1</v>
      </c>
      <c r="E4" s="2"/>
      <c r="F4" s="1"/>
      <c r="G4" s="1"/>
      <c r="H4" s="3"/>
      <c r="I4" s="4"/>
    </row>
    <row r="5" spans="3:16" ht="15.75" x14ac:dyDescent="0.25">
      <c r="C5" s="1"/>
      <c r="D5" s="33"/>
      <c r="E5" s="33"/>
      <c r="F5" s="1"/>
      <c r="G5" s="1"/>
      <c r="H5" s="3"/>
      <c r="I5" s="4"/>
    </row>
    <row r="6" spans="3:16" ht="15.75" x14ac:dyDescent="0.25">
      <c r="C6" s="1"/>
      <c r="D6" s="1"/>
      <c r="E6" s="2"/>
      <c r="F6" s="1"/>
      <c r="G6" s="1"/>
      <c r="H6" s="5"/>
      <c r="I6" s="6"/>
    </row>
    <row r="7" spans="3:16" ht="15.75" customHeight="1" x14ac:dyDescent="0.25">
      <c r="C7" s="34" t="s">
        <v>2</v>
      </c>
      <c r="D7" s="7" t="s">
        <v>3</v>
      </c>
      <c r="E7" s="37" t="s">
        <v>4</v>
      </c>
      <c r="F7" s="8" t="s">
        <v>5</v>
      </c>
      <c r="G7" s="9"/>
      <c r="H7" s="10" t="s">
        <v>6</v>
      </c>
      <c r="I7" s="11"/>
    </row>
    <row r="8" spans="3:16" ht="15.75" x14ac:dyDescent="0.25">
      <c r="C8" s="35"/>
      <c r="D8" s="12" t="s">
        <v>7</v>
      </c>
      <c r="E8" s="38"/>
      <c r="F8" s="13" t="s">
        <v>8</v>
      </c>
      <c r="G8" s="14" t="s">
        <v>9</v>
      </c>
      <c r="H8" s="15" t="s">
        <v>10</v>
      </c>
      <c r="I8" s="6" t="s">
        <v>11</v>
      </c>
    </row>
    <row r="9" spans="3:16" ht="15.75" x14ac:dyDescent="0.25">
      <c r="C9" s="36"/>
      <c r="D9" s="16"/>
      <c r="E9" s="39"/>
      <c r="F9" s="17"/>
      <c r="G9" s="18"/>
      <c r="H9" s="19"/>
      <c r="I9" s="20"/>
    </row>
    <row r="10" spans="3:16" ht="15.75" x14ac:dyDescent="0.25">
      <c r="C10" s="27" t="s">
        <v>12</v>
      </c>
      <c r="D10" s="28" t="s">
        <v>13</v>
      </c>
      <c r="E10" s="29">
        <v>4</v>
      </c>
      <c r="F10" s="30" t="s">
        <v>14</v>
      </c>
      <c r="G10" s="30" t="s">
        <v>15</v>
      </c>
      <c r="H10" s="30"/>
      <c r="I10" s="30"/>
      <c r="J10" s="31" t="str">
        <f>IF($G10="","",C10)</f>
        <v>КОЛОДКА ТОРМОЗНАЯ</v>
      </c>
      <c r="K10" s="31" t="str">
        <f t="shared" ref="K10:N10" si="0">IF($G10="","",D10)</f>
        <v>шт</v>
      </c>
      <c r="L10" s="31">
        <f>IF($G10="","",E10+E11-2+(E12-1)*(I12&lt;&gt;""))</f>
        <v>7</v>
      </c>
      <c r="M10" s="31" t="str">
        <f t="shared" si="0"/>
        <v>ВЛ85</v>
      </c>
      <c r="N10" s="40" t="str">
        <f>IF($G10="","",G10&amp;"/"&amp;H11&amp;IF(I12="","","/"&amp;I12))</f>
        <v>0123А/0123Б</v>
      </c>
      <c r="O10" s="41"/>
      <c r="P10" s="32"/>
    </row>
    <row r="11" spans="3:16" ht="15.75" x14ac:dyDescent="0.25">
      <c r="C11" s="27" t="s">
        <v>12</v>
      </c>
      <c r="D11" s="28" t="s">
        <v>13</v>
      </c>
      <c r="E11" s="29">
        <v>5</v>
      </c>
      <c r="F11" s="30" t="s">
        <v>14</v>
      </c>
      <c r="G11" s="30"/>
      <c r="H11" s="30" t="s">
        <v>16</v>
      </c>
      <c r="I11" s="30"/>
      <c r="J11" s="31" t="str">
        <f t="shared" ref="J11:J74" si="1">IF($G11="","",C11)</f>
        <v/>
      </c>
      <c r="K11" s="31" t="str">
        <f t="shared" ref="K11:K74" si="2">IF($G11="","",D11)</f>
        <v/>
      </c>
      <c r="L11" s="31" t="str">
        <f t="shared" ref="L11:L74" si="3">IF($G11="","",E11+E12-2+(E13-1)*(I13&lt;&gt;""))</f>
        <v/>
      </c>
      <c r="M11" s="31" t="str">
        <f t="shared" ref="M11:M74" si="4">IF($G11="","",F11)</f>
        <v/>
      </c>
      <c r="N11" s="40" t="str">
        <f t="shared" ref="N11:N74" si="5">IF($G11="","",G11&amp;"/"&amp;H12&amp;IF(I13="","","/"&amp;I13))</f>
        <v/>
      </c>
      <c r="O11" s="41"/>
      <c r="P11" s="32"/>
    </row>
    <row r="12" spans="3:16" ht="15.75" x14ac:dyDescent="0.25">
      <c r="C12" s="21" t="s">
        <v>12</v>
      </c>
      <c r="D12" s="22" t="s">
        <v>13</v>
      </c>
      <c r="E12" s="23">
        <v>2</v>
      </c>
      <c r="F12" s="24" t="s">
        <v>14</v>
      </c>
      <c r="G12" s="24" t="s">
        <v>17</v>
      </c>
      <c r="H12" s="24"/>
      <c r="I12" s="24"/>
      <c r="J12" s="31" t="str">
        <f t="shared" si="1"/>
        <v>КОЛОДКА ТОРМОЗНАЯ</v>
      </c>
      <c r="K12" s="31" t="str">
        <f t="shared" si="2"/>
        <v>шт</v>
      </c>
      <c r="L12" s="31">
        <f t="shared" si="3"/>
        <v>1</v>
      </c>
      <c r="M12" s="31" t="str">
        <f t="shared" si="4"/>
        <v>ВЛ85</v>
      </c>
      <c r="N12" s="40" t="str">
        <f t="shared" si="5"/>
        <v>0181А/0181Б</v>
      </c>
      <c r="O12" s="41"/>
      <c r="P12" s="32"/>
    </row>
    <row r="13" spans="3:16" ht="15.75" x14ac:dyDescent="0.25">
      <c r="C13" s="21" t="s">
        <v>12</v>
      </c>
      <c r="D13" s="22" t="s">
        <v>13</v>
      </c>
      <c r="E13" s="23">
        <v>1</v>
      </c>
      <c r="F13" s="24" t="s">
        <v>14</v>
      </c>
      <c r="G13" s="24"/>
      <c r="H13" s="24" t="s">
        <v>18</v>
      </c>
      <c r="I13" s="24"/>
      <c r="J13" s="31" t="str">
        <f t="shared" si="1"/>
        <v/>
      </c>
      <c r="K13" s="31" t="str">
        <f t="shared" si="2"/>
        <v/>
      </c>
      <c r="L13" s="31" t="str">
        <f t="shared" si="3"/>
        <v/>
      </c>
      <c r="M13" s="31" t="str">
        <f t="shared" si="4"/>
        <v/>
      </c>
      <c r="N13" s="40" t="str">
        <f t="shared" si="5"/>
        <v/>
      </c>
      <c r="O13" s="41"/>
      <c r="P13" s="32"/>
    </row>
    <row r="14" spans="3:16" ht="15.75" x14ac:dyDescent="0.25">
      <c r="C14" s="27" t="s">
        <v>12</v>
      </c>
      <c r="D14" s="28" t="s">
        <v>13</v>
      </c>
      <c r="E14" s="29">
        <v>2</v>
      </c>
      <c r="F14" s="30" t="s">
        <v>14</v>
      </c>
      <c r="G14" s="30" t="s">
        <v>19</v>
      </c>
      <c r="H14" s="30"/>
      <c r="I14" s="30"/>
      <c r="J14" s="31" t="str">
        <f t="shared" si="1"/>
        <v>КОЛОДКА ТОРМОЗНАЯ</v>
      </c>
      <c r="K14" s="31" t="str">
        <f t="shared" si="2"/>
        <v>шт</v>
      </c>
      <c r="L14" s="31">
        <f t="shared" si="3"/>
        <v>1</v>
      </c>
      <c r="M14" s="31" t="str">
        <f t="shared" si="4"/>
        <v>ВЛ85</v>
      </c>
      <c r="N14" s="40" t="str">
        <f t="shared" si="5"/>
        <v>0264А/0264Б</v>
      </c>
      <c r="O14" s="41"/>
      <c r="P14" s="32"/>
    </row>
    <row r="15" spans="3:16" ht="15.75" x14ac:dyDescent="0.25">
      <c r="C15" s="27" t="s">
        <v>12</v>
      </c>
      <c r="D15" s="28" t="s">
        <v>13</v>
      </c>
      <c r="E15" s="29">
        <v>1</v>
      </c>
      <c r="F15" s="30" t="s">
        <v>14</v>
      </c>
      <c r="G15" s="30"/>
      <c r="H15" s="30" t="s">
        <v>20</v>
      </c>
      <c r="I15" s="30"/>
      <c r="J15" s="31" t="str">
        <f t="shared" si="1"/>
        <v/>
      </c>
      <c r="K15" s="31" t="str">
        <f t="shared" si="2"/>
        <v/>
      </c>
      <c r="L15" s="31" t="str">
        <f t="shared" si="3"/>
        <v/>
      </c>
      <c r="M15" s="31" t="str">
        <f t="shared" si="4"/>
        <v/>
      </c>
      <c r="N15" s="40" t="str">
        <f t="shared" si="5"/>
        <v/>
      </c>
      <c r="O15" s="41"/>
      <c r="P15" s="32"/>
    </row>
    <row r="16" spans="3:16" ht="15.75" x14ac:dyDescent="0.25">
      <c r="C16" s="21" t="s">
        <v>12</v>
      </c>
      <c r="D16" s="22" t="s">
        <v>13</v>
      </c>
      <c r="E16" s="23">
        <v>4</v>
      </c>
      <c r="F16" s="24" t="s">
        <v>14</v>
      </c>
      <c r="G16" s="24" t="s">
        <v>21</v>
      </c>
      <c r="H16" s="24"/>
      <c r="I16" s="24"/>
      <c r="J16" s="31" t="str">
        <f t="shared" si="1"/>
        <v>КОЛОДКА ТОРМОЗНАЯ</v>
      </c>
      <c r="K16" s="31" t="str">
        <f t="shared" si="2"/>
        <v>шт</v>
      </c>
      <c r="L16" s="31">
        <f t="shared" si="3"/>
        <v>6</v>
      </c>
      <c r="M16" s="31" t="str">
        <f t="shared" si="4"/>
        <v>ВЛ85</v>
      </c>
      <c r="N16" s="40" t="str">
        <f t="shared" si="5"/>
        <v>0260А/0260Б</v>
      </c>
      <c r="O16" s="41"/>
      <c r="P16" s="32"/>
    </row>
    <row r="17" spans="3:16" ht="15.75" x14ac:dyDescent="0.25">
      <c r="C17" s="21" t="s">
        <v>12</v>
      </c>
      <c r="D17" s="22" t="s">
        <v>13</v>
      </c>
      <c r="E17" s="23">
        <v>4</v>
      </c>
      <c r="F17" s="24" t="s">
        <v>14</v>
      </c>
      <c r="G17" s="24"/>
      <c r="H17" s="24" t="s">
        <v>22</v>
      </c>
      <c r="I17" s="24"/>
      <c r="J17" s="31" t="str">
        <f t="shared" si="1"/>
        <v/>
      </c>
      <c r="K17" s="31" t="str">
        <f t="shared" si="2"/>
        <v/>
      </c>
      <c r="L17" s="31" t="str">
        <f t="shared" si="3"/>
        <v/>
      </c>
      <c r="M17" s="31" t="str">
        <f t="shared" si="4"/>
        <v/>
      </c>
      <c r="N17" s="40" t="str">
        <f t="shared" si="5"/>
        <v/>
      </c>
      <c r="O17" s="41"/>
      <c r="P17" s="32"/>
    </row>
    <row r="18" spans="3:16" ht="15.75" x14ac:dyDescent="0.25">
      <c r="C18" s="27" t="s">
        <v>12</v>
      </c>
      <c r="D18" s="28" t="s">
        <v>13</v>
      </c>
      <c r="E18" s="29">
        <v>3</v>
      </c>
      <c r="F18" s="30" t="s">
        <v>14</v>
      </c>
      <c r="G18" s="30" t="s">
        <v>23</v>
      </c>
      <c r="H18" s="30"/>
      <c r="I18" s="30"/>
      <c r="J18" s="31" t="str">
        <f t="shared" si="1"/>
        <v>КОЛОДКА ТОРМОЗНАЯ</v>
      </c>
      <c r="K18" s="31" t="str">
        <f t="shared" si="2"/>
        <v>шт</v>
      </c>
      <c r="L18" s="31">
        <f t="shared" si="3"/>
        <v>4</v>
      </c>
      <c r="M18" s="31" t="str">
        <f t="shared" si="4"/>
        <v>ВЛ85</v>
      </c>
      <c r="N18" s="40" t="str">
        <f t="shared" si="5"/>
        <v>0001А/0001Б</v>
      </c>
      <c r="O18" s="41"/>
      <c r="P18" s="32"/>
    </row>
    <row r="19" spans="3:16" ht="15.75" x14ac:dyDescent="0.25">
      <c r="C19" s="27" t="s">
        <v>12</v>
      </c>
      <c r="D19" s="28" t="s">
        <v>13</v>
      </c>
      <c r="E19" s="29">
        <v>3</v>
      </c>
      <c r="F19" s="30" t="s">
        <v>14</v>
      </c>
      <c r="G19" s="30"/>
      <c r="H19" s="30" t="s">
        <v>24</v>
      </c>
      <c r="I19" s="30"/>
      <c r="J19" s="31" t="str">
        <f t="shared" si="1"/>
        <v/>
      </c>
      <c r="K19" s="31" t="str">
        <f t="shared" si="2"/>
        <v/>
      </c>
      <c r="L19" s="31" t="str">
        <f t="shared" si="3"/>
        <v/>
      </c>
      <c r="M19" s="31" t="str">
        <f t="shared" si="4"/>
        <v/>
      </c>
      <c r="N19" s="40" t="str">
        <f t="shared" si="5"/>
        <v/>
      </c>
      <c r="O19" s="41"/>
      <c r="P19" s="32"/>
    </row>
    <row r="20" spans="3:16" ht="15.75" x14ac:dyDescent="0.25">
      <c r="C20" s="21" t="s">
        <v>12</v>
      </c>
      <c r="D20" s="22" t="s">
        <v>13</v>
      </c>
      <c r="E20" s="23">
        <v>2</v>
      </c>
      <c r="F20" s="24" t="s">
        <v>14</v>
      </c>
      <c r="G20" s="24" t="s">
        <v>25</v>
      </c>
      <c r="H20" s="24"/>
      <c r="I20" s="24"/>
      <c r="J20" s="31" t="str">
        <f t="shared" si="1"/>
        <v>КОЛОДКА ТОРМОЗНАЯ</v>
      </c>
      <c r="K20" s="31" t="str">
        <f t="shared" si="2"/>
        <v>шт</v>
      </c>
      <c r="L20" s="31">
        <f t="shared" si="3"/>
        <v>2</v>
      </c>
      <c r="M20" s="31" t="str">
        <f t="shared" si="4"/>
        <v>ВЛ85</v>
      </c>
      <c r="N20" s="40" t="str">
        <f t="shared" si="5"/>
        <v>0106А/0106Б</v>
      </c>
      <c r="O20" s="41"/>
      <c r="P20" s="32"/>
    </row>
    <row r="21" spans="3:16" ht="15.75" x14ac:dyDescent="0.25">
      <c r="C21" s="21" t="s">
        <v>12</v>
      </c>
      <c r="D21" s="22" t="s">
        <v>13</v>
      </c>
      <c r="E21" s="23">
        <v>2</v>
      </c>
      <c r="F21" s="24" t="s">
        <v>14</v>
      </c>
      <c r="G21" s="24"/>
      <c r="H21" s="24" t="s">
        <v>26</v>
      </c>
      <c r="I21" s="24"/>
      <c r="J21" s="31" t="str">
        <f t="shared" si="1"/>
        <v/>
      </c>
      <c r="K21" s="31" t="str">
        <f t="shared" si="2"/>
        <v/>
      </c>
      <c r="L21" s="31" t="str">
        <f t="shared" si="3"/>
        <v/>
      </c>
      <c r="M21" s="31" t="str">
        <f t="shared" si="4"/>
        <v/>
      </c>
      <c r="N21" s="40" t="str">
        <f t="shared" si="5"/>
        <v/>
      </c>
      <c r="O21" s="41"/>
      <c r="P21" s="32"/>
    </row>
    <row r="22" spans="3:16" ht="15.75" x14ac:dyDescent="0.25">
      <c r="C22" s="27" t="s">
        <v>12</v>
      </c>
      <c r="D22" s="28" t="s">
        <v>13</v>
      </c>
      <c r="E22" s="29">
        <v>2</v>
      </c>
      <c r="F22" s="30" t="s">
        <v>14</v>
      </c>
      <c r="G22" s="30" t="s">
        <v>27</v>
      </c>
      <c r="H22" s="30"/>
      <c r="I22" s="30"/>
      <c r="J22" s="31" t="str">
        <f t="shared" si="1"/>
        <v>КОЛОДКА ТОРМОЗНАЯ</v>
      </c>
      <c r="K22" s="31" t="str">
        <f t="shared" si="2"/>
        <v>шт</v>
      </c>
      <c r="L22" s="31">
        <f t="shared" si="3"/>
        <v>1</v>
      </c>
      <c r="M22" s="31" t="str">
        <f t="shared" si="4"/>
        <v>ВЛ85</v>
      </c>
      <c r="N22" s="40" t="str">
        <f t="shared" si="5"/>
        <v>0035А/0035Б</v>
      </c>
      <c r="O22" s="41"/>
      <c r="P22" s="32"/>
    </row>
    <row r="23" spans="3:16" ht="15.75" x14ac:dyDescent="0.25">
      <c r="C23" s="27" t="s">
        <v>12</v>
      </c>
      <c r="D23" s="28" t="s">
        <v>13</v>
      </c>
      <c r="E23" s="29">
        <v>1</v>
      </c>
      <c r="F23" s="30" t="s">
        <v>14</v>
      </c>
      <c r="G23" s="30"/>
      <c r="H23" s="30" t="s">
        <v>28</v>
      </c>
      <c r="I23" s="30"/>
      <c r="J23" s="31" t="str">
        <f t="shared" si="1"/>
        <v/>
      </c>
      <c r="K23" s="31" t="str">
        <f t="shared" si="2"/>
        <v/>
      </c>
      <c r="L23" s="31" t="str">
        <f t="shared" si="3"/>
        <v/>
      </c>
      <c r="M23" s="31" t="str">
        <f t="shared" si="4"/>
        <v/>
      </c>
      <c r="N23" s="40" t="str">
        <f t="shared" si="5"/>
        <v/>
      </c>
      <c r="O23" s="41"/>
      <c r="P23" s="32"/>
    </row>
    <row r="24" spans="3:16" ht="15.75" x14ac:dyDescent="0.25">
      <c r="C24" s="21" t="s">
        <v>12</v>
      </c>
      <c r="D24" s="22" t="s">
        <v>13</v>
      </c>
      <c r="E24" s="23">
        <v>2</v>
      </c>
      <c r="F24" s="24" t="s">
        <v>14</v>
      </c>
      <c r="G24" s="24" t="s">
        <v>29</v>
      </c>
      <c r="H24" s="24"/>
      <c r="I24" s="24"/>
      <c r="J24" s="31" t="str">
        <f t="shared" si="1"/>
        <v>КОЛОДКА ТОРМОЗНАЯ</v>
      </c>
      <c r="K24" s="31" t="str">
        <f t="shared" si="2"/>
        <v>шт</v>
      </c>
      <c r="L24" s="31">
        <f t="shared" si="3"/>
        <v>2</v>
      </c>
      <c r="M24" s="31" t="str">
        <f t="shared" si="4"/>
        <v>ВЛ85</v>
      </c>
      <c r="N24" s="40" t="str">
        <f t="shared" si="5"/>
        <v>0259А/0259Б</v>
      </c>
      <c r="O24" s="41"/>
      <c r="P24" s="32"/>
    </row>
    <row r="25" spans="3:16" ht="15.75" x14ac:dyDescent="0.25">
      <c r="C25" s="21" t="s">
        <v>12</v>
      </c>
      <c r="D25" s="22" t="s">
        <v>13</v>
      </c>
      <c r="E25" s="23">
        <v>2</v>
      </c>
      <c r="F25" s="24" t="s">
        <v>14</v>
      </c>
      <c r="G25" s="24"/>
      <c r="H25" s="24" t="s">
        <v>30</v>
      </c>
      <c r="I25" s="24"/>
      <c r="J25" s="31" t="str">
        <f t="shared" si="1"/>
        <v/>
      </c>
      <c r="K25" s="31" t="str">
        <f t="shared" si="2"/>
        <v/>
      </c>
      <c r="L25" s="31" t="str">
        <f t="shared" si="3"/>
        <v/>
      </c>
      <c r="M25" s="31" t="str">
        <f t="shared" si="4"/>
        <v/>
      </c>
      <c r="N25" s="40" t="str">
        <f t="shared" si="5"/>
        <v/>
      </c>
      <c r="O25" s="41"/>
      <c r="P25" s="32"/>
    </row>
    <row r="26" spans="3:16" ht="15.75" x14ac:dyDescent="0.25">
      <c r="C26" s="27" t="s">
        <v>12</v>
      </c>
      <c r="D26" s="28" t="s">
        <v>13</v>
      </c>
      <c r="E26" s="29">
        <v>5</v>
      </c>
      <c r="F26" s="30" t="s">
        <v>14</v>
      </c>
      <c r="G26" s="30" t="s">
        <v>31</v>
      </c>
      <c r="H26" s="30"/>
      <c r="I26" s="30"/>
      <c r="J26" s="31" t="str">
        <f t="shared" si="1"/>
        <v>КОЛОДКА ТОРМОЗНАЯ</v>
      </c>
      <c r="K26" s="31" t="str">
        <f t="shared" si="2"/>
        <v>шт</v>
      </c>
      <c r="L26" s="31">
        <f t="shared" si="3"/>
        <v>8</v>
      </c>
      <c r="M26" s="31" t="str">
        <f t="shared" si="4"/>
        <v>ВЛ85</v>
      </c>
      <c r="N26" s="40" t="str">
        <f t="shared" si="5"/>
        <v>0235А/0235Б</v>
      </c>
      <c r="O26" s="41"/>
      <c r="P26" s="32"/>
    </row>
    <row r="27" spans="3:16" ht="15.75" x14ac:dyDescent="0.25">
      <c r="C27" s="27" t="s">
        <v>12</v>
      </c>
      <c r="D27" s="28" t="s">
        <v>13</v>
      </c>
      <c r="E27" s="29">
        <v>5</v>
      </c>
      <c r="F27" s="30" t="s">
        <v>14</v>
      </c>
      <c r="G27" s="30"/>
      <c r="H27" s="30" t="s">
        <v>32</v>
      </c>
      <c r="I27" s="30"/>
      <c r="J27" s="31" t="str">
        <f t="shared" si="1"/>
        <v/>
      </c>
      <c r="K27" s="31" t="str">
        <f t="shared" si="2"/>
        <v/>
      </c>
      <c r="L27" s="31" t="str">
        <f t="shared" si="3"/>
        <v/>
      </c>
      <c r="M27" s="31" t="str">
        <f t="shared" si="4"/>
        <v/>
      </c>
      <c r="N27" s="40" t="str">
        <f t="shared" si="5"/>
        <v/>
      </c>
      <c r="O27" s="41"/>
      <c r="P27" s="32"/>
    </row>
    <row r="28" spans="3:16" ht="15.75" x14ac:dyDescent="0.25">
      <c r="C28" s="21" t="s">
        <v>12</v>
      </c>
      <c r="D28" s="22" t="s">
        <v>13</v>
      </c>
      <c r="E28" s="23">
        <v>0</v>
      </c>
      <c r="F28" s="24" t="s">
        <v>33</v>
      </c>
      <c r="G28" s="24" t="s">
        <v>34</v>
      </c>
      <c r="H28" s="24"/>
      <c r="I28" s="24"/>
      <c r="J28" s="31" t="str">
        <f t="shared" si="1"/>
        <v>КОЛОДКА ТОРМОЗНАЯ</v>
      </c>
      <c r="K28" s="31" t="str">
        <f t="shared" si="2"/>
        <v>шт</v>
      </c>
      <c r="L28" s="31">
        <f t="shared" si="3"/>
        <v>-3</v>
      </c>
      <c r="M28" s="31" t="str">
        <f t="shared" si="4"/>
        <v>1,5ВЛ80Р</v>
      </c>
      <c r="N28" s="40" t="str">
        <f t="shared" si="5"/>
        <v>1642А/1642Б/1797А</v>
      </c>
      <c r="O28" s="41"/>
      <c r="P28" s="32"/>
    </row>
    <row r="29" spans="3:16" ht="15.75" x14ac:dyDescent="0.25">
      <c r="C29" s="21" t="s">
        <v>12</v>
      </c>
      <c r="D29" s="22" t="s">
        <v>13</v>
      </c>
      <c r="E29" s="23">
        <v>0</v>
      </c>
      <c r="F29" s="24" t="s">
        <v>33</v>
      </c>
      <c r="G29" s="24"/>
      <c r="H29" s="24" t="s">
        <v>35</v>
      </c>
      <c r="I29" s="24"/>
      <c r="J29" s="31" t="str">
        <f t="shared" si="1"/>
        <v/>
      </c>
      <c r="K29" s="31" t="str">
        <f t="shared" si="2"/>
        <v/>
      </c>
      <c r="L29" s="31" t="str">
        <f t="shared" si="3"/>
        <v/>
      </c>
      <c r="M29" s="31" t="str">
        <f t="shared" si="4"/>
        <v/>
      </c>
      <c r="N29" s="40" t="str">
        <f t="shared" si="5"/>
        <v/>
      </c>
      <c r="O29" s="41"/>
      <c r="P29" s="32"/>
    </row>
    <row r="30" spans="3:16" ht="15.75" x14ac:dyDescent="0.25">
      <c r="C30" s="21" t="s">
        <v>12</v>
      </c>
      <c r="D30" s="22" t="s">
        <v>13</v>
      </c>
      <c r="E30" s="23">
        <v>0</v>
      </c>
      <c r="F30" s="24" t="s">
        <v>33</v>
      </c>
      <c r="G30" s="24"/>
      <c r="H30" s="24"/>
      <c r="I30" s="24" t="s">
        <v>36</v>
      </c>
      <c r="J30" s="31" t="str">
        <f t="shared" si="1"/>
        <v/>
      </c>
      <c r="K30" s="31" t="str">
        <f t="shared" si="2"/>
        <v/>
      </c>
      <c r="L30" s="31" t="str">
        <f t="shared" si="3"/>
        <v/>
      </c>
      <c r="M30" s="31" t="str">
        <f t="shared" si="4"/>
        <v/>
      </c>
      <c r="N30" s="40" t="str">
        <f t="shared" si="5"/>
        <v/>
      </c>
      <c r="O30" s="41"/>
      <c r="P30" s="32"/>
    </row>
    <row r="31" spans="3:16" ht="15.75" x14ac:dyDescent="0.25">
      <c r="C31" s="21" t="s">
        <v>12</v>
      </c>
      <c r="D31" s="22" t="s">
        <v>13</v>
      </c>
      <c r="E31" s="23">
        <v>1</v>
      </c>
      <c r="F31" s="24" t="s">
        <v>33</v>
      </c>
      <c r="G31" s="24" t="s">
        <v>37</v>
      </c>
      <c r="H31" s="24"/>
      <c r="I31" s="24"/>
      <c r="J31" s="31" t="str">
        <f t="shared" si="1"/>
        <v>КОЛОДКА ТОРМОЗНАЯ</v>
      </c>
      <c r="K31" s="31" t="str">
        <f t="shared" si="2"/>
        <v>шт</v>
      </c>
      <c r="L31" s="31">
        <f t="shared" si="3"/>
        <v>0</v>
      </c>
      <c r="M31" s="31" t="str">
        <f t="shared" si="4"/>
        <v>1,5ВЛ80Р</v>
      </c>
      <c r="N31" s="40" t="str">
        <f t="shared" si="5"/>
        <v>1668А/1668Б/1605А</v>
      </c>
      <c r="O31" s="41"/>
      <c r="P31" s="32"/>
    </row>
    <row r="32" spans="3:16" ht="15.75" x14ac:dyDescent="0.25">
      <c r="C32" s="21" t="s">
        <v>12</v>
      </c>
      <c r="D32" s="22" t="s">
        <v>13</v>
      </c>
      <c r="E32" s="23">
        <v>1</v>
      </c>
      <c r="F32" s="24" t="s">
        <v>33</v>
      </c>
      <c r="G32" s="24"/>
      <c r="H32" s="24" t="s">
        <v>38</v>
      </c>
      <c r="I32" s="24"/>
      <c r="J32" s="31" t="str">
        <f t="shared" si="1"/>
        <v/>
      </c>
      <c r="K32" s="31" t="str">
        <f t="shared" si="2"/>
        <v/>
      </c>
      <c r="L32" s="31" t="str">
        <f t="shared" si="3"/>
        <v/>
      </c>
      <c r="M32" s="31" t="str">
        <f t="shared" si="4"/>
        <v/>
      </c>
      <c r="N32" s="40" t="str">
        <f t="shared" si="5"/>
        <v/>
      </c>
      <c r="O32" s="41"/>
      <c r="P32" s="32"/>
    </row>
    <row r="33" spans="3:16" ht="15.75" x14ac:dyDescent="0.25">
      <c r="C33" s="21" t="s">
        <v>12</v>
      </c>
      <c r="D33" s="22" t="s">
        <v>13</v>
      </c>
      <c r="E33" s="23">
        <v>1</v>
      </c>
      <c r="F33" s="24" t="s">
        <v>33</v>
      </c>
      <c r="G33" s="24"/>
      <c r="H33" s="24"/>
      <c r="I33" s="24" t="s">
        <v>39</v>
      </c>
      <c r="J33" s="31" t="str">
        <f t="shared" si="1"/>
        <v/>
      </c>
      <c r="K33" s="31" t="str">
        <f t="shared" si="2"/>
        <v/>
      </c>
      <c r="L33" s="31" t="str">
        <f t="shared" si="3"/>
        <v/>
      </c>
      <c r="M33" s="31" t="str">
        <f t="shared" si="4"/>
        <v/>
      </c>
      <c r="N33" s="40" t="str">
        <f t="shared" si="5"/>
        <v/>
      </c>
      <c r="O33" s="41"/>
      <c r="P33" s="32"/>
    </row>
    <row r="34" spans="3:16" ht="15.75" x14ac:dyDescent="0.25">
      <c r="C34" s="21" t="s">
        <v>12</v>
      </c>
      <c r="D34" s="22" t="s">
        <v>13</v>
      </c>
      <c r="E34" s="23">
        <v>2</v>
      </c>
      <c r="F34" s="24" t="s">
        <v>33</v>
      </c>
      <c r="G34" s="24" t="s">
        <v>40</v>
      </c>
      <c r="H34" s="24"/>
      <c r="I34" s="24"/>
      <c r="J34" s="31" t="str">
        <f t="shared" si="1"/>
        <v>КОЛОДКА ТОРМОЗНАЯ</v>
      </c>
      <c r="K34" s="31" t="str">
        <f t="shared" si="2"/>
        <v>шт</v>
      </c>
      <c r="L34" s="31">
        <f t="shared" si="3"/>
        <v>2</v>
      </c>
      <c r="M34" s="31" t="str">
        <f t="shared" si="4"/>
        <v>1,5ВЛ80Р</v>
      </c>
      <c r="N34" s="40" t="str">
        <f t="shared" si="5"/>
        <v>1782А/1782Б/1779А</v>
      </c>
      <c r="O34" s="41"/>
      <c r="P34" s="32"/>
    </row>
    <row r="35" spans="3:16" ht="15.75" x14ac:dyDescent="0.25">
      <c r="C35" s="21" t="s">
        <v>12</v>
      </c>
      <c r="D35" s="22" t="s">
        <v>13</v>
      </c>
      <c r="E35" s="23">
        <v>2</v>
      </c>
      <c r="F35" s="24" t="s">
        <v>33</v>
      </c>
      <c r="G35" s="24"/>
      <c r="H35" s="24" t="s">
        <v>41</v>
      </c>
      <c r="I35" s="24"/>
      <c r="J35" s="31" t="str">
        <f t="shared" si="1"/>
        <v/>
      </c>
      <c r="K35" s="31" t="str">
        <f t="shared" si="2"/>
        <v/>
      </c>
      <c r="L35" s="31" t="str">
        <f t="shared" si="3"/>
        <v/>
      </c>
      <c r="M35" s="31" t="str">
        <f t="shared" si="4"/>
        <v/>
      </c>
      <c r="N35" s="40" t="str">
        <f t="shared" si="5"/>
        <v/>
      </c>
      <c r="O35" s="41"/>
      <c r="P35" s="32"/>
    </row>
    <row r="36" spans="3:16" ht="15.75" x14ac:dyDescent="0.25">
      <c r="C36" s="21" t="s">
        <v>12</v>
      </c>
      <c r="D36" s="22" t="s">
        <v>13</v>
      </c>
      <c r="E36" s="23">
        <v>1</v>
      </c>
      <c r="F36" s="24" t="s">
        <v>33</v>
      </c>
      <c r="G36" s="24"/>
      <c r="H36" s="24"/>
      <c r="I36" s="24" t="s">
        <v>42</v>
      </c>
      <c r="J36" s="31" t="str">
        <f t="shared" si="1"/>
        <v/>
      </c>
      <c r="K36" s="31" t="str">
        <f t="shared" si="2"/>
        <v/>
      </c>
      <c r="L36" s="31" t="str">
        <f t="shared" si="3"/>
        <v/>
      </c>
      <c r="M36" s="31" t="str">
        <f t="shared" si="4"/>
        <v/>
      </c>
      <c r="N36" s="40" t="str">
        <f t="shared" si="5"/>
        <v/>
      </c>
      <c r="O36" s="41"/>
      <c r="P36" s="32"/>
    </row>
    <row r="37" spans="3:16" ht="15.75" x14ac:dyDescent="0.25">
      <c r="C37" s="21" t="s">
        <v>12</v>
      </c>
      <c r="D37" s="22" t="s">
        <v>13</v>
      </c>
      <c r="E37" s="23">
        <v>2</v>
      </c>
      <c r="F37" s="24" t="s">
        <v>43</v>
      </c>
      <c r="G37" s="24" t="s">
        <v>44</v>
      </c>
      <c r="H37" s="24"/>
      <c r="I37" s="24"/>
      <c r="J37" s="31" t="str">
        <f t="shared" si="1"/>
        <v>КОЛОДКА ТОРМОЗНАЯ</v>
      </c>
      <c r="K37" s="31" t="str">
        <f t="shared" si="2"/>
        <v>шт</v>
      </c>
      <c r="L37" s="31">
        <f t="shared" si="3"/>
        <v>-1</v>
      </c>
      <c r="M37" s="31" t="str">
        <f t="shared" si="4"/>
        <v>3ЭС5К</v>
      </c>
      <c r="N37" s="40" t="str">
        <f t="shared" si="5"/>
        <v>0753А/0753В/0753Б</v>
      </c>
      <c r="O37" s="41"/>
      <c r="P37" s="32"/>
    </row>
    <row r="38" spans="3:16" ht="15.75" x14ac:dyDescent="0.25">
      <c r="C38" s="21" t="s">
        <v>12</v>
      </c>
      <c r="D38" s="22" t="s">
        <v>13</v>
      </c>
      <c r="E38" s="23">
        <v>0</v>
      </c>
      <c r="F38" s="24" t="s">
        <v>43</v>
      </c>
      <c r="G38" s="24"/>
      <c r="H38" s="24" t="s">
        <v>45</v>
      </c>
      <c r="I38" s="24"/>
      <c r="J38" s="31" t="str">
        <f t="shared" si="1"/>
        <v/>
      </c>
      <c r="K38" s="31" t="str">
        <f t="shared" si="2"/>
        <v/>
      </c>
      <c r="L38" s="31" t="str">
        <f t="shared" si="3"/>
        <v/>
      </c>
      <c r="M38" s="31" t="str">
        <f t="shared" si="4"/>
        <v/>
      </c>
      <c r="N38" s="40" t="str">
        <f t="shared" si="5"/>
        <v/>
      </c>
      <c r="O38" s="41"/>
      <c r="P38" s="32"/>
    </row>
    <row r="39" spans="3:16" ht="15.75" x14ac:dyDescent="0.25">
      <c r="C39" s="21" t="s">
        <v>12</v>
      </c>
      <c r="D39" s="22" t="s">
        <v>13</v>
      </c>
      <c r="E39" s="23">
        <v>0</v>
      </c>
      <c r="F39" s="24" t="s">
        <v>43</v>
      </c>
      <c r="G39" s="24"/>
      <c r="H39" s="24"/>
      <c r="I39" s="24" t="s">
        <v>46</v>
      </c>
      <c r="J39" s="31" t="str">
        <f t="shared" si="1"/>
        <v/>
      </c>
      <c r="K39" s="31" t="str">
        <f t="shared" si="2"/>
        <v/>
      </c>
      <c r="L39" s="31" t="str">
        <f t="shared" si="3"/>
        <v/>
      </c>
      <c r="M39" s="31" t="str">
        <f t="shared" si="4"/>
        <v/>
      </c>
      <c r="N39" s="40" t="str">
        <f t="shared" si="5"/>
        <v/>
      </c>
      <c r="O39" s="41"/>
      <c r="P39" s="32"/>
    </row>
    <row r="40" spans="3:16" ht="15.75" x14ac:dyDescent="0.25">
      <c r="C40" s="21" t="s">
        <v>12</v>
      </c>
      <c r="D40" s="22" t="s">
        <v>13</v>
      </c>
      <c r="E40" s="23">
        <v>3</v>
      </c>
      <c r="F40" s="24" t="s">
        <v>43</v>
      </c>
      <c r="G40" s="24" t="s">
        <v>47</v>
      </c>
      <c r="H40" s="24"/>
      <c r="I40" s="24"/>
      <c r="J40" s="31" t="str">
        <f t="shared" si="1"/>
        <v>КОЛОДКА ТОРМОЗНАЯ</v>
      </c>
      <c r="K40" s="31" t="str">
        <f t="shared" si="2"/>
        <v>шт</v>
      </c>
      <c r="L40" s="31">
        <f t="shared" si="3"/>
        <v>6</v>
      </c>
      <c r="M40" s="31" t="str">
        <f t="shared" si="4"/>
        <v>3ЭС5К</v>
      </c>
      <c r="N40" s="40" t="str">
        <f t="shared" si="5"/>
        <v>0763А/0763В/0763Б</v>
      </c>
      <c r="O40" s="41"/>
      <c r="P40" s="32"/>
    </row>
    <row r="41" spans="3:16" ht="15.75" x14ac:dyDescent="0.25">
      <c r="C41" s="21" t="s">
        <v>12</v>
      </c>
      <c r="D41" s="22" t="s">
        <v>13</v>
      </c>
      <c r="E41" s="23">
        <v>3</v>
      </c>
      <c r="F41" s="24" t="s">
        <v>43</v>
      </c>
      <c r="G41" s="24"/>
      <c r="H41" s="24" t="s">
        <v>48</v>
      </c>
      <c r="I41" s="24"/>
      <c r="J41" s="31" t="str">
        <f t="shared" si="1"/>
        <v/>
      </c>
      <c r="K41" s="31" t="str">
        <f t="shared" si="2"/>
        <v/>
      </c>
      <c r="L41" s="31" t="str">
        <f t="shared" si="3"/>
        <v/>
      </c>
      <c r="M41" s="31" t="str">
        <f t="shared" si="4"/>
        <v/>
      </c>
      <c r="N41" s="40" t="str">
        <f t="shared" si="5"/>
        <v/>
      </c>
      <c r="O41" s="41"/>
      <c r="P41" s="32"/>
    </row>
    <row r="42" spans="3:16" ht="15.75" x14ac:dyDescent="0.25">
      <c r="C42" s="21" t="s">
        <v>12</v>
      </c>
      <c r="D42" s="22" t="s">
        <v>13</v>
      </c>
      <c r="E42" s="23">
        <v>3</v>
      </c>
      <c r="F42" s="24" t="s">
        <v>43</v>
      </c>
      <c r="G42" s="24"/>
      <c r="H42" s="24"/>
      <c r="I42" s="24" t="s">
        <v>49</v>
      </c>
      <c r="J42" s="31" t="str">
        <f t="shared" si="1"/>
        <v/>
      </c>
      <c r="K42" s="31" t="str">
        <f t="shared" si="2"/>
        <v/>
      </c>
      <c r="L42" s="31" t="str">
        <f t="shared" si="3"/>
        <v/>
      </c>
      <c r="M42" s="31" t="str">
        <f t="shared" si="4"/>
        <v/>
      </c>
      <c r="N42" s="40" t="str">
        <f t="shared" si="5"/>
        <v/>
      </c>
      <c r="O42" s="41"/>
      <c r="P42" s="32"/>
    </row>
    <row r="43" spans="3:16" ht="15.75" x14ac:dyDescent="0.25">
      <c r="C43" s="21" t="s">
        <v>12</v>
      </c>
      <c r="D43" s="22" t="s">
        <v>13</v>
      </c>
      <c r="E43" s="23">
        <v>0</v>
      </c>
      <c r="F43" s="24" t="s">
        <v>43</v>
      </c>
      <c r="G43" s="24" t="s">
        <v>50</v>
      </c>
      <c r="H43" s="24"/>
      <c r="I43" s="24"/>
      <c r="J43" s="31" t="str">
        <f t="shared" si="1"/>
        <v>КОЛОДКА ТОРМОЗНАЯ</v>
      </c>
      <c r="K43" s="31" t="str">
        <f t="shared" si="2"/>
        <v>шт</v>
      </c>
      <c r="L43" s="31">
        <f t="shared" si="3"/>
        <v>-3</v>
      </c>
      <c r="M43" s="31" t="str">
        <f t="shared" si="4"/>
        <v>3ЭС5К</v>
      </c>
      <c r="N43" s="40" t="str">
        <f t="shared" si="5"/>
        <v>0325А/0325В/0325Б</v>
      </c>
      <c r="O43" s="41"/>
      <c r="P43" s="32"/>
    </row>
    <row r="44" spans="3:16" ht="15.75" x14ac:dyDescent="0.25">
      <c r="C44" s="21" t="s">
        <v>12</v>
      </c>
      <c r="D44" s="22" t="s">
        <v>13</v>
      </c>
      <c r="E44" s="23">
        <v>0</v>
      </c>
      <c r="F44" s="24" t="s">
        <v>43</v>
      </c>
      <c r="G44" s="24"/>
      <c r="H44" s="24" t="s">
        <v>51</v>
      </c>
      <c r="I44" s="24"/>
      <c r="J44" s="31" t="str">
        <f t="shared" si="1"/>
        <v/>
      </c>
      <c r="K44" s="31" t="str">
        <f t="shared" si="2"/>
        <v/>
      </c>
      <c r="L44" s="31" t="str">
        <f t="shared" si="3"/>
        <v/>
      </c>
      <c r="M44" s="31" t="str">
        <f t="shared" si="4"/>
        <v/>
      </c>
      <c r="N44" s="40" t="str">
        <f t="shared" si="5"/>
        <v/>
      </c>
      <c r="O44" s="41"/>
      <c r="P44" s="32"/>
    </row>
    <row r="45" spans="3:16" ht="15.75" x14ac:dyDescent="0.25">
      <c r="C45" s="21" t="s">
        <v>12</v>
      </c>
      <c r="D45" s="22" t="s">
        <v>13</v>
      </c>
      <c r="E45" s="23">
        <v>0</v>
      </c>
      <c r="F45" s="24" t="s">
        <v>43</v>
      </c>
      <c r="G45" s="24"/>
      <c r="H45" s="24"/>
      <c r="I45" s="24" t="s">
        <v>52</v>
      </c>
      <c r="J45" s="31" t="str">
        <f t="shared" si="1"/>
        <v/>
      </c>
      <c r="K45" s="31" t="str">
        <f t="shared" si="2"/>
        <v/>
      </c>
      <c r="L45" s="31" t="str">
        <f t="shared" si="3"/>
        <v/>
      </c>
      <c r="M45" s="31" t="str">
        <f t="shared" si="4"/>
        <v/>
      </c>
      <c r="N45" s="40" t="str">
        <f t="shared" si="5"/>
        <v/>
      </c>
      <c r="O45" s="41"/>
      <c r="P45" s="32"/>
    </row>
    <row r="46" spans="3:16" ht="15.75" x14ac:dyDescent="0.25">
      <c r="C46" s="21" t="s">
        <v>12</v>
      </c>
      <c r="D46" s="22" t="s">
        <v>13</v>
      </c>
      <c r="E46" s="23">
        <v>1</v>
      </c>
      <c r="F46" s="24" t="s">
        <v>43</v>
      </c>
      <c r="G46" s="24" t="s">
        <v>53</v>
      </c>
      <c r="H46" s="24"/>
      <c r="I46" s="24"/>
      <c r="J46" s="31" t="str">
        <f t="shared" si="1"/>
        <v>КОЛОДКА ТОРМОЗНАЯ</v>
      </c>
      <c r="K46" s="31" t="str">
        <f t="shared" si="2"/>
        <v>шт</v>
      </c>
      <c r="L46" s="31">
        <f t="shared" si="3"/>
        <v>-2</v>
      </c>
      <c r="M46" s="31" t="str">
        <f t="shared" si="4"/>
        <v>3ЭС5К</v>
      </c>
      <c r="N46" s="40" t="str">
        <f t="shared" si="5"/>
        <v>0623А/0623В/0623Б</v>
      </c>
      <c r="O46" s="41"/>
      <c r="P46" s="32"/>
    </row>
    <row r="47" spans="3:16" ht="15.75" x14ac:dyDescent="0.25">
      <c r="C47" s="21" t="s">
        <v>12</v>
      </c>
      <c r="D47" s="22" t="s">
        <v>13</v>
      </c>
      <c r="E47" s="23">
        <v>0</v>
      </c>
      <c r="F47" s="24" t="s">
        <v>43</v>
      </c>
      <c r="G47" s="24"/>
      <c r="H47" s="24" t="s">
        <v>54</v>
      </c>
      <c r="I47" s="24"/>
      <c r="J47" s="31" t="str">
        <f t="shared" si="1"/>
        <v/>
      </c>
      <c r="K47" s="31" t="str">
        <f t="shared" si="2"/>
        <v/>
      </c>
      <c r="L47" s="31" t="str">
        <f t="shared" si="3"/>
        <v/>
      </c>
      <c r="M47" s="31" t="str">
        <f t="shared" si="4"/>
        <v/>
      </c>
      <c r="N47" s="40" t="str">
        <f t="shared" si="5"/>
        <v/>
      </c>
      <c r="O47" s="41"/>
      <c r="P47" s="32"/>
    </row>
    <row r="48" spans="3:16" ht="15.75" x14ac:dyDescent="0.25">
      <c r="C48" s="21" t="s">
        <v>12</v>
      </c>
      <c r="D48" s="22" t="s">
        <v>13</v>
      </c>
      <c r="E48" s="23">
        <v>0</v>
      </c>
      <c r="F48" s="24" t="s">
        <v>43</v>
      </c>
      <c r="G48" s="24"/>
      <c r="H48" s="24"/>
      <c r="I48" s="24" t="s">
        <v>55</v>
      </c>
      <c r="J48" s="31" t="str">
        <f t="shared" si="1"/>
        <v/>
      </c>
      <c r="K48" s="31" t="str">
        <f t="shared" si="2"/>
        <v/>
      </c>
      <c r="L48" s="31" t="str">
        <f t="shared" si="3"/>
        <v/>
      </c>
      <c r="M48" s="31" t="str">
        <f t="shared" si="4"/>
        <v/>
      </c>
      <c r="N48" s="40" t="str">
        <f t="shared" si="5"/>
        <v/>
      </c>
      <c r="O48" s="41"/>
      <c r="P48" s="32"/>
    </row>
    <row r="49" spans="3:16" ht="15.75" x14ac:dyDescent="0.25">
      <c r="C49" s="21" t="s">
        <v>12</v>
      </c>
      <c r="D49" s="22" t="s">
        <v>13</v>
      </c>
      <c r="E49" s="23">
        <v>4</v>
      </c>
      <c r="F49" s="24" t="s">
        <v>43</v>
      </c>
      <c r="G49" s="24" t="s">
        <v>56</v>
      </c>
      <c r="H49" s="24"/>
      <c r="I49" s="24"/>
      <c r="J49" s="31" t="str">
        <f t="shared" si="1"/>
        <v>КОЛОДКА ТОРМОЗНАЯ</v>
      </c>
      <c r="K49" s="31" t="str">
        <f t="shared" si="2"/>
        <v>шт</v>
      </c>
      <c r="L49" s="31">
        <f t="shared" si="3"/>
        <v>9</v>
      </c>
      <c r="M49" s="31" t="str">
        <f t="shared" si="4"/>
        <v>3ЭС5К</v>
      </c>
      <c r="N49" s="40" t="str">
        <f t="shared" si="5"/>
        <v>0507А/0507В/0507Б</v>
      </c>
      <c r="O49" s="41"/>
      <c r="P49" s="32"/>
    </row>
    <row r="50" spans="3:16" ht="15.75" x14ac:dyDescent="0.25">
      <c r="C50" s="21" t="s">
        <v>12</v>
      </c>
      <c r="D50" s="22" t="s">
        <v>13</v>
      </c>
      <c r="E50" s="23">
        <v>4</v>
      </c>
      <c r="F50" s="24" t="s">
        <v>43</v>
      </c>
      <c r="G50" s="24"/>
      <c r="H50" s="24" t="s">
        <v>57</v>
      </c>
      <c r="I50" s="24"/>
      <c r="J50" s="31" t="str">
        <f t="shared" si="1"/>
        <v/>
      </c>
      <c r="K50" s="31" t="str">
        <f t="shared" si="2"/>
        <v/>
      </c>
      <c r="L50" s="31" t="str">
        <f t="shared" si="3"/>
        <v/>
      </c>
      <c r="M50" s="31" t="str">
        <f t="shared" si="4"/>
        <v/>
      </c>
      <c r="N50" s="40" t="str">
        <f t="shared" si="5"/>
        <v/>
      </c>
      <c r="O50" s="41"/>
      <c r="P50" s="32"/>
    </row>
    <row r="51" spans="3:16" ht="15.75" x14ac:dyDescent="0.25">
      <c r="C51" s="21" t="s">
        <v>12</v>
      </c>
      <c r="D51" s="22" t="s">
        <v>13</v>
      </c>
      <c r="E51" s="23">
        <v>4</v>
      </c>
      <c r="F51" s="24" t="s">
        <v>43</v>
      </c>
      <c r="G51" s="24"/>
      <c r="H51" s="24"/>
      <c r="I51" s="24" t="s">
        <v>58</v>
      </c>
      <c r="J51" s="31" t="str">
        <f t="shared" si="1"/>
        <v/>
      </c>
      <c r="K51" s="31" t="str">
        <f t="shared" si="2"/>
        <v/>
      </c>
      <c r="L51" s="31" t="str">
        <f t="shared" si="3"/>
        <v/>
      </c>
      <c r="M51" s="31" t="str">
        <f t="shared" si="4"/>
        <v/>
      </c>
      <c r="N51" s="40" t="str">
        <f t="shared" si="5"/>
        <v/>
      </c>
      <c r="O51" s="41"/>
      <c r="P51" s="32"/>
    </row>
    <row r="52" spans="3:16" ht="15.75" x14ac:dyDescent="0.25">
      <c r="C52" s="21" t="s">
        <v>12</v>
      </c>
      <c r="D52" s="22" t="s">
        <v>13</v>
      </c>
      <c r="E52" s="23">
        <v>2</v>
      </c>
      <c r="F52" s="24" t="s">
        <v>43</v>
      </c>
      <c r="G52" s="24" t="s">
        <v>59</v>
      </c>
      <c r="H52" s="24"/>
      <c r="I52" s="24"/>
      <c r="J52" s="31" t="str">
        <f t="shared" si="1"/>
        <v>КОЛОДКА ТОРМОЗНАЯ</v>
      </c>
      <c r="K52" s="31" t="str">
        <f t="shared" si="2"/>
        <v>шт</v>
      </c>
      <c r="L52" s="31">
        <f t="shared" si="3"/>
        <v>-1</v>
      </c>
      <c r="M52" s="31" t="str">
        <f t="shared" si="4"/>
        <v>3ЭС5К</v>
      </c>
      <c r="N52" s="40" t="str">
        <f t="shared" si="5"/>
        <v>0348А/0348В/0348Б</v>
      </c>
      <c r="O52" s="41"/>
      <c r="P52" s="32"/>
    </row>
    <row r="53" spans="3:16" ht="15.75" x14ac:dyDescent="0.25">
      <c r="C53" s="21" t="s">
        <v>12</v>
      </c>
      <c r="D53" s="22" t="s">
        <v>13</v>
      </c>
      <c r="E53" s="23">
        <v>0</v>
      </c>
      <c r="F53" s="24" t="s">
        <v>43</v>
      </c>
      <c r="G53" s="24"/>
      <c r="H53" s="24" t="s">
        <v>60</v>
      </c>
      <c r="I53" s="24"/>
      <c r="J53" s="31" t="str">
        <f t="shared" si="1"/>
        <v/>
      </c>
      <c r="K53" s="31" t="str">
        <f t="shared" si="2"/>
        <v/>
      </c>
      <c r="L53" s="31" t="str">
        <f t="shared" si="3"/>
        <v/>
      </c>
      <c r="M53" s="31" t="str">
        <f t="shared" si="4"/>
        <v/>
      </c>
      <c r="N53" s="40" t="str">
        <f t="shared" si="5"/>
        <v/>
      </c>
      <c r="O53" s="41"/>
      <c r="P53" s="32"/>
    </row>
    <row r="54" spans="3:16" ht="15.75" x14ac:dyDescent="0.25">
      <c r="C54" s="21" t="s">
        <v>12</v>
      </c>
      <c r="D54" s="22" t="s">
        <v>13</v>
      </c>
      <c r="E54" s="23">
        <v>0</v>
      </c>
      <c r="F54" s="24" t="s">
        <v>43</v>
      </c>
      <c r="G54" s="24"/>
      <c r="H54" s="24"/>
      <c r="I54" s="24" t="s">
        <v>61</v>
      </c>
      <c r="J54" s="31" t="str">
        <f t="shared" si="1"/>
        <v/>
      </c>
      <c r="K54" s="31" t="str">
        <f t="shared" si="2"/>
        <v/>
      </c>
      <c r="L54" s="31" t="str">
        <f t="shared" si="3"/>
        <v/>
      </c>
      <c r="M54" s="31" t="str">
        <f t="shared" si="4"/>
        <v/>
      </c>
      <c r="N54" s="40" t="str">
        <f t="shared" si="5"/>
        <v/>
      </c>
      <c r="O54" s="41"/>
      <c r="P54" s="32"/>
    </row>
    <row r="55" spans="3:16" ht="15.75" x14ac:dyDescent="0.25">
      <c r="C55" s="21" t="s">
        <v>12</v>
      </c>
      <c r="D55" s="22" t="s">
        <v>13</v>
      </c>
      <c r="E55" s="23">
        <v>0</v>
      </c>
      <c r="F55" s="24" t="s">
        <v>43</v>
      </c>
      <c r="G55" s="24" t="s">
        <v>62</v>
      </c>
      <c r="H55" s="24"/>
      <c r="I55" s="24"/>
      <c r="J55" s="31" t="str">
        <f t="shared" si="1"/>
        <v>КОЛОДКА ТОРМОЗНАЯ</v>
      </c>
      <c r="K55" s="31" t="str">
        <f t="shared" si="2"/>
        <v>шт</v>
      </c>
      <c r="L55" s="31">
        <f t="shared" si="3"/>
        <v>-3</v>
      </c>
      <c r="M55" s="31" t="str">
        <f t="shared" si="4"/>
        <v>3ЭС5К</v>
      </c>
      <c r="N55" s="40" t="str">
        <f t="shared" si="5"/>
        <v>0450А/0450В/0450Б</v>
      </c>
      <c r="O55" s="41"/>
      <c r="P55" s="32"/>
    </row>
    <row r="56" spans="3:16" ht="15.75" x14ac:dyDescent="0.25">
      <c r="C56" s="21" t="s">
        <v>12</v>
      </c>
      <c r="D56" s="22" t="s">
        <v>13</v>
      </c>
      <c r="E56" s="23">
        <v>0</v>
      </c>
      <c r="F56" s="24" t="s">
        <v>43</v>
      </c>
      <c r="G56" s="24"/>
      <c r="H56" s="24" t="s">
        <v>63</v>
      </c>
      <c r="I56" s="24"/>
      <c r="J56" s="31" t="str">
        <f t="shared" si="1"/>
        <v/>
      </c>
      <c r="K56" s="31" t="str">
        <f t="shared" si="2"/>
        <v/>
      </c>
      <c r="L56" s="31" t="str">
        <f t="shared" si="3"/>
        <v/>
      </c>
      <c r="M56" s="31" t="str">
        <f t="shared" si="4"/>
        <v/>
      </c>
      <c r="N56" s="40" t="str">
        <f t="shared" si="5"/>
        <v/>
      </c>
      <c r="O56" s="41"/>
      <c r="P56" s="32"/>
    </row>
    <row r="57" spans="3:16" ht="15.75" x14ac:dyDescent="0.25">
      <c r="C57" s="21" t="s">
        <v>12</v>
      </c>
      <c r="D57" s="22" t="s">
        <v>13</v>
      </c>
      <c r="E57" s="23">
        <v>0</v>
      </c>
      <c r="F57" s="24" t="s">
        <v>43</v>
      </c>
      <c r="G57" s="24"/>
      <c r="H57" s="24"/>
      <c r="I57" s="24" t="s">
        <v>64</v>
      </c>
      <c r="J57" s="31" t="str">
        <f t="shared" si="1"/>
        <v/>
      </c>
      <c r="K57" s="31" t="str">
        <f t="shared" si="2"/>
        <v/>
      </c>
      <c r="L57" s="31" t="str">
        <f t="shared" si="3"/>
        <v/>
      </c>
      <c r="M57" s="31" t="str">
        <f t="shared" si="4"/>
        <v/>
      </c>
      <c r="N57" s="40" t="str">
        <f t="shared" si="5"/>
        <v/>
      </c>
      <c r="O57" s="41"/>
      <c r="P57" s="32"/>
    </row>
    <row r="58" spans="3:16" ht="15.75" x14ac:dyDescent="0.25">
      <c r="C58" s="21" t="s">
        <v>12</v>
      </c>
      <c r="D58" s="22" t="s">
        <v>13</v>
      </c>
      <c r="E58" s="23">
        <v>3</v>
      </c>
      <c r="F58" s="24" t="s">
        <v>43</v>
      </c>
      <c r="G58" s="24" t="s">
        <v>65</v>
      </c>
      <c r="H58" s="24"/>
      <c r="I58" s="24"/>
      <c r="J58" s="31" t="str">
        <f t="shared" si="1"/>
        <v>КОЛОДКА ТОРМОЗНАЯ</v>
      </c>
      <c r="K58" s="31" t="str">
        <f t="shared" si="2"/>
        <v>шт</v>
      </c>
      <c r="L58" s="31">
        <f t="shared" si="3"/>
        <v>6</v>
      </c>
      <c r="M58" s="31" t="str">
        <f t="shared" si="4"/>
        <v>3ЭС5К</v>
      </c>
      <c r="N58" s="40" t="str">
        <f t="shared" si="5"/>
        <v>0320А/0320В/0320Б</v>
      </c>
      <c r="O58" s="41"/>
      <c r="P58" s="32"/>
    </row>
    <row r="59" spans="3:16" ht="15.75" x14ac:dyDescent="0.25">
      <c r="C59" s="21" t="s">
        <v>12</v>
      </c>
      <c r="D59" s="22" t="s">
        <v>13</v>
      </c>
      <c r="E59" s="23">
        <v>3</v>
      </c>
      <c r="F59" s="24" t="s">
        <v>43</v>
      </c>
      <c r="G59" s="24"/>
      <c r="H59" s="24" t="s">
        <v>66</v>
      </c>
      <c r="I59" s="24"/>
      <c r="J59" s="31" t="str">
        <f t="shared" si="1"/>
        <v/>
      </c>
      <c r="K59" s="31" t="str">
        <f t="shared" si="2"/>
        <v/>
      </c>
      <c r="L59" s="31" t="str">
        <f t="shared" si="3"/>
        <v/>
      </c>
      <c r="M59" s="31" t="str">
        <f t="shared" si="4"/>
        <v/>
      </c>
      <c r="N59" s="40" t="str">
        <f t="shared" si="5"/>
        <v/>
      </c>
      <c r="O59" s="41"/>
      <c r="P59" s="32"/>
    </row>
    <row r="60" spans="3:16" ht="15.75" x14ac:dyDescent="0.25">
      <c r="C60" s="21" t="s">
        <v>12</v>
      </c>
      <c r="D60" s="22" t="s">
        <v>13</v>
      </c>
      <c r="E60" s="23">
        <v>3</v>
      </c>
      <c r="F60" s="24" t="s">
        <v>43</v>
      </c>
      <c r="G60" s="24"/>
      <c r="H60" s="24"/>
      <c r="I60" s="24" t="s">
        <v>67</v>
      </c>
      <c r="J60" s="31" t="str">
        <f t="shared" si="1"/>
        <v/>
      </c>
      <c r="K60" s="31" t="str">
        <f t="shared" si="2"/>
        <v/>
      </c>
      <c r="L60" s="31" t="str">
        <f t="shared" si="3"/>
        <v/>
      </c>
      <c r="M60" s="31" t="str">
        <f t="shared" si="4"/>
        <v/>
      </c>
      <c r="N60" s="40" t="str">
        <f t="shared" si="5"/>
        <v/>
      </c>
      <c r="O60" s="41"/>
      <c r="P60" s="32"/>
    </row>
    <row r="61" spans="3:16" ht="15.75" x14ac:dyDescent="0.25">
      <c r="C61" s="21" t="s">
        <v>12</v>
      </c>
      <c r="D61" s="22" t="s">
        <v>13</v>
      </c>
      <c r="E61" s="23">
        <v>3</v>
      </c>
      <c r="F61" s="24" t="s">
        <v>43</v>
      </c>
      <c r="G61" s="24" t="s">
        <v>68</v>
      </c>
      <c r="H61" s="24"/>
      <c r="I61" s="24"/>
      <c r="J61" s="31" t="str">
        <f t="shared" si="1"/>
        <v>КОЛОДКА ТОРМОЗНАЯ</v>
      </c>
      <c r="K61" s="31" t="str">
        <f t="shared" si="2"/>
        <v>шт</v>
      </c>
      <c r="L61" s="31">
        <f t="shared" si="3"/>
        <v>6</v>
      </c>
      <c r="M61" s="31" t="str">
        <f t="shared" si="4"/>
        <v>3ЭС5К</v>
      </c>
      <c r="N61" s="40" t="str">
        <f t="shared" si="5"/>
        <v>0383А/0383В/0383Б</v>
      </c>
      <c r="O61" s="41"/>
      <c r="P61" s="32"/>
    </row>
    <row r="62" spans="3:16" ht="15.75" x14ac:dyDescent="0.25">
      <c r="C62" s="21" t="s">
        <v>12</v>
      </c>
      <c r="D62" s="22" t="s">
        <v>13</v>
      </c>
      <c r="E62" s="23">
        <v>3</v>
      </c>
      <c r="F62" s="24" t="s">
        <v>43</v>
      </c>
      <c r="G62" s="24"/>
      <c r="H62" s="24" t="s">
        <v>69</v>
      </c>
      <c r="I62" s="24"/>
      <c r="J62" s="31" t="str">
        <f t="shared" si="1"/>
        <v/>
      </c>
      <c r="K62" s="31" t="str">
        <f t="shared" si="2"/>
        <v/>
      </c>
      <c r="L62" s="31" t="str">
        <f t="shared" si="3"/>
        <v/>
      </c>
      <c r="M62" s="31" t="str">
        <f t="shared" si="4"/>
        <v/>
      </c>
      <c r="N62" s="40" t="str">
        <f t="shared" si="5"/>
        <v/>
      </c>
      <c r="O62" s="41"/>
      <c r="P62" s="32"/>
    </row>
    <row r="63" spans="3:16" ht="15.75" x14ac:dyDescent="0.25">
      <c r="C63" s="21" t="s">
        <v>12</v>
      </c>
      <c r="D63" s="22" t="s">
        <v>13</v>
      </c>
      <c r="E63" s="23">
        <v>3</v>
      </c>
      <c r="F63" s="24" t="s">
        <v>43</v>
      </c>
      <c r="G63" s="24"/>
      <c r="H63" s="24"/>
      <c r="I63" s="24" t="s">
        <v>70</v>
      </c>
      <c r="J63" s="31" t="str">
        <f t="shared" si="1"/>
        <v/>
      </c>
      <c r="K63" s="31" t="str">
        <f t="shared" si="2"/>
        <v/>
      </c>
      <c r="L63" s="31" t="str">
        <f t="shared" si="3"/>
        <v/>
      </c>
      <c r="M63" s="31" t="str">
        <f t="shared" si="4"/>
        <v/>
      </c>
      <c r="N63" s="40" t="str">
        <f t="shared" si="5"/>
        <v/>
      </c>
      <c r="O63" s="41"/>
      <c r="P63" s="32"/>
    </row>
    <row r="64" spans="3:16" ht="15.75" x14ac:dyDescent="0.25">
      <c r="C64" s="21" t="s">
        <v>12</v>
      </c>
      <c r="D64" s="22" t="s">
        <v>13</v>
      </c>
      <c r="E64" s="23">
        <v>1</v>
      </c>
      <c r="F64" s="24" t="s">
        <v>43</v>
      </c>
      <c r="G64" s="24" t="s">
        <v>71</v>
      </c>
      <c r="H64" s="24"/>
      <c r="I64" s="24"/>
      <c r="J64" s="31" t="str">
        <f t="shared" si="1"/>
        <v>КОЛОДКА ТОРМОЗНАЯ</v>
      </c>
      <c r="K64" s="31" t="str">
        <f t="shared" si="2"/>
        <v>шт</v>
      </c>
      <c r="L64" s="31">
        <f t="shared" si="3"/>
        <v>0</v>
      </c>
      <c r="M64" s="31" t="str">
        <f t="shared" si="4"/>
        <v>3ЭС5К</v>
      </c>
      <c r="N64" s="40" t="str">
        <f t="shared" si="5"/>
        <v>0437А/0437В/0437Б</v>
      </c>
      <c r="O64" s="41"/>
      <c r="P64" s="32"/>
    </row>
    <row r="65" spans="3:16" ht="15.75" x14ac:dyDescent="0.25">
      <c r="C65" s="21" t="s">
        <v>12</v>
      </c>
      <c r="D65" s="22" t="s">
        <v>13</v>
      </c>
      <c r="E65" s="23">
        <v>1</v>
      </c>
      <c r="F65" s="24" t="s">
        <v>43</v>
      </c>
      <c r="G65" s="24"/>
      <c r="H65" s="24" t="s">
        <v>72</v>
      </c>
      <c r="I65" s="24"/>
      <c r="J65" s="31" t="str">
        <f t="shared" si="1"/>
        <v/>
      </c>
      <c r="K65" s="31" t="str">
        <f t="shared" si="2"/>
        <v/>
      </c>
      <c r="L65" s="31" t="str">
        <f t="shared" si="3"/>
        <v/>
      </c>
      <c r="M65" s="31" t="str">
        <f t="shared" si="4"/>
        <v/>
      </c>
      <c r="N65" s="40" t="str">
        <f t="shared" si="5"/>
        <v/>
      </c>
      <c r="O65" s="41"/>
      <c r="P65" s="32"/>
    </row>
    <row r="66" spans="3:16" ht="15.75" x14ac:dyDescent="0.25">
      <c r="C66" s="21" t="s">
        <v>12</v>
      </c>
      <c r="D66" s="22" t="s">
        <v>13</v>
      </c>
      <c r="E66" s="23">
        <v>1</v>
      </c>
      <c r="F66" s="24" t="s">
        <v>43</v>
      </c>
      <c r="G66" s="24"/>
      <c r="H66" s="24"/>
      <c r="I66" s="24" t="s">
        <v>73</v>
      </c>
      <c r="J66" s="31" t="str">
        <f t="shared" si="1"/>
        <v/>
      </c>
      <c r="K66" s="31" t="str">
        <f t="shared" si="2"/>
        <v/>
      </c>
      <c r="L66" s="31" t="str">
        <f t="shared" si="3"/>
        <v/>
      </c>
      <c r="M66" s="31" t="str">
        <f t="shared" si="4"/>
        <v/>
      </c>
      <c r="N66" s="40" t="str">
        <f t="shared" si="5"/>
        <v/>
      </c>
      <c r="O66" s="41"/>
      <c r="P66" s="32"/>
    </row>
    <row r="67" spans="3:16" ht="15.75" x14ac:dyDescent="0.25">
      <c r="C67" s="21" t="s">
        <v>12</v>
      </c>
      <c r="D67" s="22" t="s">
        <v>13</v>
      </c>
      <c r="E67" s="23">
        <v>2</v>
      </c>
      <c r="F67" s="24" t="s">
        <v>43</v>
      </c>
      <c r="G67" s="24" t="s">
        <v>74</v>
      </c>
      <c r="H67" s="24"/>
      <c r="I67" s="24"/>
      <c r="J67" s="31" t="str">
        <f t="shared" si="1"/>
        <v>КОЛОДКА ТОРМОЗНАЯ</v>
      </c>
      <c r="K67" s="31" t="str">
        <f t="shared" si="2"/>
        <v>шт</v>
      </c>
      <c r="L67" s="31">
        <f t="shared" si="3"/>
        <v>3</v>
      </c>
      <c r="M67" s="31" t="str">
        <f t="shared" si="4"/>
        <v>3ЭС5К</v>
      </c>
      <c r="N67" s="40" t="str">
        <f t="shared" si="5"/>
        <v>0246А/0246В/0246Б</v>
      </c>
      <c r="O67" s="41"/>
      <c r="P67" s="32"/>
    </row>
    <row r="68" spans="3:16" ht="15.75" x14ac:dyDescent="0.25">
      <c r="C68" s="21" t="s">
        <v>12</v>
      </c>
      <c r="D68" s="22" t="s">
        <v>13</v>
      </c>
      <c r="E68" s="23">
        <v>2</v>
      </c>
      <c r="F68" s="24" t="s">
        <v>43</v>
      </c>
      <c r="G68" s="24"/>
      <c r="H68" s="24" t="s">
        <v>75</v>
      </c>
      <c r="I68" s="24"/>
      <c r="J68" s="31" t="str">
        <f t="shared" si="1"/>
        <v/>
      </c>
      <c r="K68" s="31" t="str">
        <f t="shared" si="2"/>
        <v/>
      </c>
      <c r="L68" s="31" t="str">
        <f t="shared" si="3"/>
        <v/>
      </c>
      <c r="M68" s="31" t="str">
        <f t="shared" si="4"/>
        <v/>
      </c>
      <c r="N68" s="40" t="str">
        <f t="shared" si="5"/>
        <v/>
      </c>
      <c r="O68" s="41"/>
      <c r="P68" s="32"/>
    </row>
    <row r="69" spans="3:16" ht="15.75" x14ac:dyDescent="0.25">
      <c r="C69" s="21" t="s">
        <v>12</v>
      </c>
      <c r="D69" s="22" t="s">
        <v>13</v>
      </c>
      <c r="E69" s="23">
        <v>2</v>
      </c>
      <c r="F69" s="24" t="s">
        <v>43</v>
      </c>
      <c r="G69" s="24"/>
      <c r="H69" s="24"/>
      <c r="I69" s="24" t="s">
        <v>76</v>
      </c>
      <c r="J69" s="31" t="str">
        <f t="shared" si="1"/>
        <v/>
      </c>
      <c r="K69" s="31" t="str">
        <f t="shared" si="2"/>
        <v/>
      </c>
      <c r="L69" s="31" t="str">
        <f t="shared" si="3"/>
        <v/>
      </c>
      <c r="M69" s="31" t="str">
        <f t="shared" si="4"/>
        <v/>
      </c>
      <c r="N69" s="40" t="str">
        <f t="shared" si="5"/>
        <v/>
      </c>
      <c r="O69" s="41"/>
      <c r="P69" s="32"/>
    </row>
    <row r="70" spans="3:16" ht="15.75" x14ac:dyDescent="0.25">
      <c r="C70" s="21" t="s">
        <v>12</v>
      </c>
      <c r="D70" s="22" t="s">
        <v>13</v>
      </c>
      <c r="E70" s="23">
        <v>1</v>
      </c>
      <c r="F70" s="24" t="s">
        <v>43</v>
      </c>
      <c r="G70" s="24" t="s">
        <v>77</v>
      </c>
      <c r="H70" s="24"/>
      <c r="I70" s="24"/>
      <c r="J70" s="31" t="str">
        <f t="shared" si="1"/>
        <v>КОЛОДКА ТОРМОЗНАЯ</v>
      </c>
      <c r="K70" s="31" t="str">
        <f t="shared" si="2"/>
        <v>шт</v>
      </c>
      <c r="L70" s="31">
        <f t="shared" si="3"/>
        <v>0</v>
      </c>
      <c r="M70" s="31" t="str">
        <f t="shared" si="4"/>
        <v>3ЭС5К</v>
      </c>
      <c r="N70" s="40" t="str">
        <f t="shared" si="5"/>
        <v>0538А/0538В/0538Б</v>
      </c>
      <c r="O70" s="41"/>
      <c r="P70" s="32"/>
    </row>
    <row r="71" spans="3:16" ht="15.75" x14ac:dyDescent="0.25">
      <c r="C71" s="21" t="s">
        <v>12</v>
      </c>
      <c r="D71" s="22" t="s">
        <v>13</v>
      </c>
      <c r="E71" s="23">
        <v>1</v>
      </c>
      <c r="F71" s="24" t="s">
        <v>43</v>
      </c>
      <c r="G71" s="24"/>
      <c r="H71" s="24" t="s">
        <v>78</v>
      </c>
      <c r="I71" s="24"/>
      <c r="J71" s="31" t="str">
        <f t="shared" si="1"/>
        <v/>
      </c>
      <c r="K71" s="31" t="str">
        <f t="shared" si="2"/>
        <v/>
      </c>
      <c r="L71" s="31" t="str">
        <f t="shared" si="3"/>
        <v/>
      </c>
      <c r="M71" s="31" t="str">
        <f t="shared" si="4"/>
        <v/>
      </c>
      <c r="N71" s="40" t="str">
        <f t="shared" si="5"/>
        <v/>
      </c>
      <c r="O71" s="41"/>
      <c r="P71" s="32"/>
    </row>
    <row r="72" spans="3:16" ht="15.75" x14ac:dyDescent="0.25">
      <c r="C72" s="21" t="s">
        <v>12</v>
      </c>
      <c r="D72" s="22" t="s">
        <v>13</v>
      </c>
      <c r="E72" s="23">
        <v>1</v>
      </c>
      <c r="F72" s="24" t="s">
        <v>43</v>
      </c>
      <c r="G72" s="24"/>
      <c r="H72" s="24"/>
      <c r="I72" s="24" t="s">
        <v>79</v>
      </c>
      <c r="J72" s="31" t="str">
        <f t="shared" si="1"/>
        <v/>
      </c>
      <c r="K72" s="31" t="str">
        <f t="shared" si="2"/>
        <v/>
      </c>
      <c r="L72" s="31" t="str">
        <f t="shared" si="3"/>
        <v/>
      </c>
      <c r="M72" s="31" t="str">
        <f t="shared" si="4"/>
        <v/>
      </c>
      <c r="N72" s="40" t="str">
        <f t="shared" si="5"/>
        <v/>
      </c>
      <c r="O72" s="41"/>
      <c r="P72" s="32"/>
    </row>
    <row r="73" spans="3:16" ht="15.75" x14ac:dyDescent="0.25">
      <c r="C73" s="21" t="s">
        <v>12</v>
      </c>
      <c r="D73" s="22" t="s">
        <v>13</v>
      </c>
      <c r="E73" s="23">
        <v>1</v>
      </c>
      <c r="F73" s="24" t="s">
        <v>43</v>
      </c>
      <c r="G73" s="24" t="s">
        <v>80</v>
      </c>
      <c r="H73" s="24"/>
      <c r="I73" s="24"/>
      <c r="J73" s="31" t="str">
        <f t="shared" si="1"/>
        <v>КОЛОДКА ТОРМОЗНАЯ</v>
      </c>
      <c r="K73" s="31" t="str">
        <f t="shared" si="2"/>
        <v>шт</v>
      </c>
      <c r="L73" s="31">
        <f t="shared" si="3"/>
        <v>-2</v>
      </c>
      <c r="M73" s="31" t="str">
        <f t="shared" si="4"/>
        <v>3ЭС5К</v>
      </c>
      <c r="N73" s="40" t="str">
        <f t="shared" si="5"/>
        <v>0690А/0690В/0690Б</v>
      </c>
      <c r="O73" s="41"/>
      <c r="P73" s="32"/>
    </row>
    <row r="74" spans="3:16" ht="15.75" x14ac:dyDescent="0.25">
      <c r="C74" s="21" t="s">
        <v>12</v>
      </c>
      <c r="D74" s="22" t="s">
        <v>13</v>
      </c>
      <c r="E74" s="23">
        <v>0</v>
      </c>
      <c r="F74" s="24" t="s">
        <v>43</v>
      </c>
      <c r="G74" s="24"/>
      <c r="H74" s="24" t="s">
        <v>81</v>
      </c>
      <c r="I74" s="24"/>
      <c r="J74" s="31" t="str">
        <f t="shared" si="1"/>
        <v/>
      </c>
      <c r="K74" s="31" t="str">
        <f t="shared" si="2"/>
        <v/>
      </c>
      <c r="L74" s="31" t="str">
        <f t="shared" si="3"/>
        <v/>
      </c>
      <c r="M74" s="31" t="str">
        <f t="shared" si="4"/>
        <v/>
      </c>
      <c r="N74" s="40" t="str">
        <f t="shared" si="5"/>
        <v/>
      </c>
      <c r="O74" s="41"/>
      <c r="P74" s="32"/>
    </row>
    <row r="75" spans="3:16" ht="15.75" x14ac:dyDescent="0.25">
      <c r="C75" s="21" t="s">
        <v>12</v>
      </c>
      <c r="D75" s="22" t="s">
        <v>13</v>
      </c>
      <c r="E75" s="23">
        <v>0</v>
      </c>
      <c r="F75" s="24" t="s">
        <v>43</v>
      </c>
      <c r="G75" s="24"/>
      <c r="H75" s="24"/>
      <c r="I75" s="24" t="s">
        <v>82</v>
      </c>
      <c r="J75" s="31" t="str">
        <f t="shared" ref="J75:J117" si="6">IF($G75="","",C75)</f>
        <v/>
      </c>
      <c r="K75" s="31" t="str">
        <f t="shared" ref="K75:K117" si="7">IF($G75="","",D75)</f>
        <v/>
      </c>
      <c r="L75" s="31" t="str">
        <f t="shared" ref="L75:L117" si="8">IF($G75="","",E75+E76-2+(E77-1)*(I77&lt;&gt;""))</f>
        <v/>
      </c>
      <c r="M75" s="31" t="str">
        <f t="shared" ref="M75:M117" si="9">IF($G75="","",F75)</f>
        <v/>
      </c>
      <c r="N75" s="40" t="str">
        <f t="shared" ref="N75:N117" si="10">IF($G75="","",G75&amp;"/"&amp;H76&amp;IF(I77="","","/"&amp;I77))</f>
        <v/>
      </c>
      <c r="O75" s="41"/>
      <c r="P75" s="32"/>
    </row>
    <row r="76" spans="3:16" ht="15.75" x14ac:dyDescent="0.25">
      <c r="C76" s="21" t="s">
        <v>12</v>
      </c>
      <c r="D76" s="22" t="s">
        <v>13</v>
      </c>
      <c r="E76" s="23">
        <v>1</v>
      </c>
      <c r="F76" s="24" t="s">
        <v>43</v>
      </c>
      <c r="G76" s="24" t="s">
        <v>83</v>
      </c>
      <c r="H76" s="24"/>
      <c r="I76" s="24"/>
      <c r="J76" s="31" t="str">
        <f t="shared" si="6"/>
        <v>КОЛОДКА ТОРМОЗНАЯ</v>
      </c>
      <c r="K76" s="31" t="str">
        <f t="shared" si="7"/>
        <v>шт</v>
      </c>
      <c r="L76" s="31">
        <f t="shared" si="8"/>
        <v>-1</v>
      </c>
      <c r="M76" s="31" t="str">
        <f t="shared" si="9"/>
        <v>3ЭС5К</v>
      </c>
      <c r="N76" s="40" t="str">
        <f t="shared" si="10"/>
        <v>0137А/0137В/0137Б</v>
      </c>
      <c r="O76" s="41"/>
      <c r="P76" s="32"/>
    </row>
    <row r="77" spans="3:16" ht="15.75" x14ac:dyDescent="0.25">
      <c r="C77" s="21" t="s">
        <v>12</v>
      </c>
      <c r="D77" s="22" t="s">
        <v>13</v>
      </c>
      <c r="E77" s="23">
        <v>1</v>
      </c>
      <c r="F77" s="24" t="s">
        <v>43</v>
      </c>
      <c r="G77" s="24"/>
      <c r="H77" s="24" t="s">
        <v>84</v>
      </c>
      <c r="I77" s="24"/>
      <c r="J77" s="31" t="str">
        <f t="shared" si="6"/>
        <v/>
      </c>
      <c r="K77" s="31" t="str">
        <f t="shared" si="7"/>
        <v/>
      </c>
      <c r="L77" s="31" t="str">
        <f t="shared" si="8"/>
        <v/>
      </c>
      <c r="M77" s="31" t="str">
        <f t="shared" si="9"/>
        <v/>
      </c>
      <c r="N77" s="40" t="str">
        <f t="shared" si="10"/>
        <v/>
      </c>
      <c r="O77" s="41"/>
      <c r="P77" s="32"/>
    </row>
    <row r="78" spans="3:16" ht="15.75" x14ac:dyDescent="0.25">
      <c r="C78" s="21" t="s">
        <v>12</v>
      </c>
      <c r="D78" s="22" t="s">
        <v>13</v>
      </c>
      <c r="E78" s="23">
        <v>0</v>
      </c>
      <c r="F78" s="24" t="s">
        <v>43</v>
      </c>
      <c r="G78" s="24"/>
      <c r="H78" s="24"/>
      <c r="I78" s="24" t="s">
        <v>85</v>
      </c>
      <c r="J78" s="31" t="str">
        <f t="shared" si="6"/>
        <v/>
      </c>
      <c r="K78" s="31" t="str">
        <f t="shared" si="7"/>
        <v/>
      </c>
      <c r="L78" s="31" t="str">
        <f t="shared" si="8"/>
        <v/>
      </c>
      <c r="M78" s="31" t="str">
        <f t="shared" si="9"/>
        <v/>
      </c>
      <c r="N78" s="40" t="str">
        <f t="shared" si="10"/>
        <v/>
      </c>
      <c r="O78" s="41"/>
      <c r="P78" s="32"/>
    </row>
    <row r="79" spans="3:16" ht="15.75" x14ac:dyDescent="0.25">
      <c r="C79" s="21" t="s">
        <v>12</v>
      </c>
      <c r="D79" s="22" t="s">
        <v>13</v>
      </c>
      <c r="E79" s="23">
        <v>4</v>
      </c>
      <c r="F79" s="24" t="s">
        <v>43</v>
      </c>
      <c r="G79" s="24" t="s">
        <v>86</v>
      </c>
      <c r="H79" s="24"/>
      <c r="I79" s="24"/>
      <c r="J79" s="31" t="str">
        <f t="shared" si="6"/>
        <v>КОЛОДКА ТОРМОЗНАЯ</v>
      </c>
      <c r="K79" s="31" t="str">
        <f t="shared" si="7"/>
        <v>шт</v>
      </c>
      <c r="L79" s="31">
        <f t="shared" si="8"/>
        <v>9</v>
      </c>
      <c r="M79" s="31" t="str">
        <f t="shared" si="9"/>
        <v>3ЭС5К</v>
      </c>
      <c r="N79" s="40" t="str">
        <f t="shared" si="10"/>
        <v>0408А/0408В/0408Б</v>
      </c>
      <c r="O79" s="41"/>
      <c r="P79" s="32"/>
    </row>
    <row r="80" spans="3:16" ht="15.75" x14ac:dyDescent="0.25">
      <c r="C80" s="21" t="s">
        <v>12</v>
      </c>
      <c r="D80" s="22" t="s">
        <v>13</v>
      </c>
      <c r="E80" s="23">
        <v>4</v>
      </c>
      <c r="F80" s="24" t="s">
        <v>43</v>
      </c>
      <c r="G80" s="24"/>
      <c r="H80" s="24" t="s">
        <v>87</v>
      </c>
      <c r="I80" s="24"/>
      <c r="J80" s="31" t="str">
        <f t="shared" si="6"/>
        <v/>
      </c>
      <c r="K80" s="31" t="str">
        <f t="shared" si="7"/>
        <v/>
      </c>
      <c r="L80" s="31" t="str">
        <f t="shared" si="8"/>
        <v/>
      </c>
      <c r="M80" s="31" t="str">
        <f t="shared" si="9"/>
        <v/>
      </c>
      <c r="N80" s="40" t="str">
        <f t="shared" si="10"/>
        <v/>
      </c>
      <c r="O80" s="41"/>
      <c r="P80" s="32"/>
    </row>
    <row r="81" spans="3:16" ht="15.75" x14ac:dyDescent="0.25">
      <c r="C81" s="21" t="s">
        <v>12</v>
      </c>
      <c r="D81" s="22" t="s">
        <v>13</v>
      </c>
      <c r="E81" s="23">
        <v>4</v>
      </c>
      <c r="F81" s="24" t="s">
        <v>43</v>
      </c>
      <c r="G81" s="24"/>
      <c r="H81" s="24"/>
      <c r="I81" s="24" t="s">
        <v>88</v>
      </c>
      <c r="J81" s="31" t="str">
        <f t="shared" si="6"/>
        <v/>
      </c>
      <c r="K81" s="31" t="str">
        <f t="shared" si="7"/>
        <v/>
      </c>
      <c r="L81" s="31" t="str">
        <f t="shared" si="8"/>
        <v/>
      </c>
      <c r="M81" s="31" t="str">
        <f t="shared" si="9"/>
        <v/>
      </c>
      <c r="N81" s="40" t="str">
        <f t="shared" si="10"/>
        <v/>
      </c>
      <c r="O81" s="41"/>
      <c r="P81" s="32"/>
    </row>
    <row r="82" spans="3:16" ht="15.75" x14ac:dyDescent="0.25">
      <c r="C82" s="21" t="s">
        <v>12</v>
      </c>
      <c r="D82" s="22" t="s">
        <v>13</v>
      </c>
      <c r="E82" s="23">
        <v>3</v>
      </c>
      <c r="F82" s="24" t="s">
        <v>43</v>
      </c>
      <c r="G82" s="24" t="s">
        <v>89</v>
      </c>
      <c r="H82" s="24"/>
      <c r="I82" s="24"/>
      <c r="J82" s="31" t="str">
        <f t="shared" si="6"/>
        <v>КОЛОДКА ТОРМОЗНАЯ</v>
      </c>
      <c r="K82" s="31" t="str">
        <f t="shared" si="7"/>
        <v>шт</v>
      </c>
      <c r="L82" s="31">
        <f t="shared" si="8"/>
        <v>6</v>
      </c>
      <c r="M82" s="31" t="str">
        <f t="shared" si="9"/>
        <v>3ЭС5К</v>
      </c>
      <c r="N82" s="40" t="str">
        <f t="shared" si="10"/>
        <v>0071А/0071В/0071Б</v>
      </c>
      <c r="O82" s="41"/>
      <c r="P82" s="32"/>
    </row>
    <row r="83" spans="3:16" ht="15.75" x14ac:dyDescent="0.25">
      <c r="C83" s="21" t="s">
        <v>12</v>
      </c>
      <c r="D83" s="22" t="s">
        <v>13</v>
      </c>
      <c r="E83" s="23">
        <v>3</v>
      </c>
      <c r="F83" s="24" t="s">
        <v>43</v>
      </c>
      <c r="G83" s="24"/>
      <c r="H83" s="24" t="s">
        <v>90</v>
      </c>
      <c r="I83" s="24"/>
      <c r="J83" s="31" t="str">
        <f t="shared" si="6"/>
        <v/>
      </c>
      <c r="K83" s="31" t="str">
        <f t="shared" si="7"/>
        <v/>
      </c>
      <c r="L83" s="31" t="str">
        <f t="shared" si="8"/>
        <v/>
      </c>
      <c r="M83" s="31" t="str">
        <f t="shared" si="9"/>
        <v/>
      </c>
      <c r="N83" s="40" t="str">
        <f t="shared" si="10"/>
        <v/>
      </c>
      <c r="O83" s="41"/>
      <c r="P83" s="32"/>
    </row>
    <row r="84" spans="3:16" ht="15.75" x14ac:dyDescent="0.25">
      <c r="C84" s="21" t="s">
        <v>12</v>
      </c>
      <c r="D84" s="22" t="s">
        <v>13</v>
      </c>
      <c r="E84" s="23">
        <v>3</v>
      </c>
      <c r="F84" s="24" t="s">
        <v>43</v>
      </c>
      <c r="G84" s="24"/>
      <c r="H84" s="24"/>
      <c r="I84" s="24" t="s">
        <v>91</v>
      </c>
      <c r="J84" s="31" t="str">
        <f t="shared" si="6"/>
        <v/>
      </c>
      <c r="K84" s="31" t="str">
        <f t="shared" si="7"/>
        <v/>
      </c>
      <c r="L84" s="31" t="str">
        <f t="shared" si="8"/>
        <v/>
      </c>
      <c r="M84" s="31" t="str">
        <f t="shared" si="9"/>
        <v/>
      </c>
      <c r="N84" s="40" t="str">
        <f t="shared" si="10"/>
        <v/>
      </c>
      <c r="O84" s="41"/>
      <c r="P84" s="32"/>
    </row>
    <row r="85" spans="3:16" ht="15.75" x14ac:dyDescent="0.25">
      <c r="C85" s="21" t="s">
        <v>12</v>
      </c>
      <c r="D85" s="22" t="s">
        <v>13</v>
      </c>
      <c r="E85" s="23">
        <v>2</v>
      </c>
      <c r="F85" s="24" t="s">
        <v>43</v>
      </c>
      <c r="G85" s="24" t="s">
        <v>92</v>
      </c>
      <c r="H85" s="24"/>
      <c r="I85" s="24"/>
      <c r="J85" s="31" t="str">
        <f t="shared" si="6"/>
        <v>КОЛОДКА ТОРМОЗНАЯ</v>
      </c>
      <c r="K85" s="31" t="str">
        <f t="shared" si="7"/>
        <v>шт</v>
      </c>
      <c r="L85" s="31">
        <f t="shared" si="8"/>
        <v>2</v>
      </c>
      <c r="M85" s="31" t="str">
        <f t="shared" si="9"/>
        <v>3ЭС5К</v>
      </c>
      <c r="N85" s="40" t="str">
        <f t="shared" si="10"/>
        <v>0533А/0533В/0533Б</v>
      </c>
      <c r="O85" s="41"/>
      <c r="P85" s="32"/>
    </row>
    <row r="86" spans="3:16" ht="15.75" x14ac:dyDescent="0.25">
      <c r="C86" s="21" t="s">
        <v>12</v>
      </c>
      <c r="D86" s="22" t="s">
        <v>13</v>
      </c>
      <c r="E86" s="23">
        <v>2</v>
      </c>
      <c r="F86" s="24" t="s">
        <v>43</v>
      </c>
      <c r="G86" s="24"/>
      <c r="H86" s="24" t="s">
        <v>93</v>
      </c>
      <c r="I86" s="24"/>
      <c r="J86" s="31" t="str">
        <f t="shared" si="6"/>
        <v/>
      </c>
      <c r="K86" s="31" t="str">
        <f t="shared" si="7"/>
        <v/>
      </c>
      <c r="L86" s="31" t="str">
        <f t="shared" si="8"/>
        <v/>
      </c>
      <c r="M86" s="31" t="str">
        <f t="shared" si="9"/>
        <v/>
      </c>
      <c r="N86" s="40" t="str">
        <f t="shared" si="10"/>
        <v/>
      </c>
      <c r="O86" s="41"/>
      <c r="P86" s="32"/>
    </row>
    <row r="87" spans="3:16" ht="15.75" x14ac:dyDescent="0.25">
      <c r="C87" s="21" t="s">
        <v>12</v>
      </c>
      <c r="D87" s="22" t="s">
        <v>13</v>
      </c>
      <c r="E87" s="23">
        <v>1</v>
      </c>
      <c r="F87" s="24" t="s">
        <v>43</v>
      </c>
      <c r="G87" s="24"/>
      <c r="H87" s="24"/>
      <c r="I87" s="24" t="s">
        <v>94</v>
      </c>
      <c r="J87" s="31" t="str">
        <f t="shared" si="6"/>
        <v/>
      </c>
      <c r="K87" s="31" t="str">
        <f t="shared" si="7"/>
        <v/>
      </c>
      <c r="L87" s="31" t="str">
        <f t="shared" si="8"/>
        <v/>
      </c>
      <c r="M87" s="31" t="str">
        <f t="shared" si="9"/>
        <v/>
      </c>
      <c r="N87" s="40" t="str">
        <f t="shared" si="10"/>
        <v/>
      </c>
      <c r="O87" s="41"/>
      <c r="P87" s="32"/>
    </row>
    <row r="88" spans="3:16" ht="15.75" x14ac:dyDescent="0.25">
      <c r="C88" s="21" t="s">
        <v>12</v>
      </c>
      <c r="D88" s="22" t="s">
        <v>13</v>
      </c>
      <c r="E88" s="23">
        <v>1</v>
      </c>
      <c r="F88" s="24" t="s">
        <v>43</v>
      </c>
      <c r="G88" s="24" t="s">
        <v>95</v>
      </c>
      <c r="H88" s="24"/>
      <c r="I88" s="24"/>
      <c r="J88" s="31" t="str">
        <f t="shared" si="6"/>
        <v>КОЛОДКА ТОРМОЗНАЯ</v>
      </c>
      <c r="K88" s="31" t="str">
        <f t="shared" si="7"/>
        <v>шт</v>
      </c>
      <c r="L88" s="31">
        <f t="shared" si="8"/>
        <v>0</v>
      </c>
      <c r="M88" s="31" t="str">
        <f t="shared" si="9"/>
        <v>3ЭС5К</v>
      </c>
      <c r="N88" s="40" t="str">
        <f t="shared" si="10"/>
        <v>0276А/0276В/0276Б</v>
      </c>
      <c r="O88" s="41"/>
      <c r="P88" s="32"/>
    </row>
    <row r="89" spans="3:16" ht="15.75" x14ac:dyDescent="0.25">
      <c r="C89" s="21" t="s">
        <v>12</v>
      </c>
      <c r="D89" s="22" t="s">
        <v>13</v>
      </c>
      <c r="E89" s="23">
        <v>1</v>
      </c>
      <c r="F89" s="24" t="s">
        <v>43</v>
      </c>
      <c r="G89" s="24"/>
      <c r="H89" s="24" t="s">
        <v>96</v>
      </c>
      <c r="I89" s="24"/>
      <c r="J89" s="31" t="str">
        <f t="shared" si="6"/>
        <v/>
      </c>
      <c r="K89" s="31" t="str">
        <f t="shared" si="7"/>
        <v/>
      </c>
      <c r="L89" s="31" t="str">
        <f t="shared" si="8"/>
        <v/>
      </c>
      <c r="M89" s="31" t="str">
        <f t="shared" si="9"/>
        <v/>
      </c>
      <c r="N89" s="40" t="str">
        <f t="shared" si="10"/>
        <v/>
      </c>
      <c r="O89" s="41"/>
      <c r="P89" s="32"/>
    </row>
    <row r="90" spans="3:16" ht="15.75" x14ac:dyDescent="0.25">
      <c r="C90" s="21" t="s">
        <v>12</v>
      </c>
      <c r="D90" s="22" t="s">
        <v>13</v>
      </c>
      <c r="E90" s="23">
        <v>1</v>
      </c>
      <c r="F90" s="24" t="s">
        <v>43</v>
      </c>
      <c r="G90" s="24"/>
      <c r="H90" s="24"/>
      <c r="I90" s="24" t="s">
        <v>97</v>
      </c>
      <c r="J90" s="31" t="str">
        <f t="shared" si="6"/>
        <v/>
      </c>
      <c r="K90" s="31" t="str">
        <f t="shared" si="7"/>
        <v/>
      </c>
      <c r="L90" s="31" t="str">
        <f t="shared" si="8"/>
        <v/>
      </c>
      <c r="M90" s="31" t="str">
        <f t="shared" si="9"/>
        <v/>
      </c>
      <c r="N90" s="40" t="str">
        <f t="shared" si="10"/>
        <v/>
      </c>
      <c r="O90" s="41"/>
      <c r="P90" s="32"/>
    </row>
    <row r="91" spans="3:16" ht="15.75" x14ac:dyDescent="0.25">
      <c r="C91" s="21" t="s">
        <v>12</v>
      </c>
      <c r="D91" s="22" t="s">
        <v>13</v>
      </c>
      <c r="E91" s="23">
        <v>2</v>
      </c>
      <c r="F91" s="24" t="s">
        <v>43</v>
      </c>
      <c r="G91" s="24" t="s">
        <v>98</v>
      </c>
      <c r="H91" s="24"/>
      <c r="I91" s="24"/>
      <c r="J91" s="31" t="str">
        <f t="shared" si="6"/>
        <v>КОЛОДКА ТОРМОЗНАЯ</v>
      </c>
      <c r="K91" s="31" t="str">
        <f t="shared" si="7"/>
        <v>шт</v>
      </c>
      <c r="L91" s="31">
        <f t="shared" si="8"/>
        <v>2</v>
      </c>
      <c r="M91" s="31" t="str">
        <f t="shared" si="9"/>
        <v>3ЭС5К</v>
      </c>
      <c r="N91" s="40" t="str">
        <f t="shared" si="10"/>
        <v>0376А/0376В/0376Б</v>
      </c>
      <c r="O91" s="41"/>
      <c r="P91" s="32"/>
    </row>
    <row r="92" spans="3:16" ht="15.75" x14ac:dyDescent="0.25">
      <c r="C92" s="21" t="s">
        <v>12</v>
      </c>
      <c r="D92" s="22" t="s">
        <v>13</v>
      </c>
      <c r="E92" s="23">
        <v>2</v>
      </c>
      <c r="F92" s="24" t="s">
        <v>43</v>
      </c>
      <c r="G92" s="24"/>
      <c r="H92" s="24" t="s">
        <v>99</v>
      </c>
      <c r="I92" s="24"/>
      <c r="J92" s="31" t="str">
        <f t="shared" si="6"/>
        <v/>
      </c>
      <c r="K92" s="31" t="str">
        <f t="shared" si="7"/>
        <v/>
      </c>
      <c r="L92" s="31" t="str">
        <f t="shared" si="8"/>
        <v/>
      </c>
      <c r="M92" s="31" t="str">
        <f t="shared" si="9"/>
        <v/>
      </c>
      <c r="N92" s="40" t="str">
        <f t="shared" si="10"/>
        <v/>
      </c>
      <c r="O92" s="41"/>
      <c r="P92" s="32"/>
    </row>
    <row r="93" spans="3:16" ht="15.75" x14ac:dyDescent="0.25">
      <c r="C93" s="21" t="s">
        <v>12</v>
      </c>
      <c r="D93" s="22" t="s">
        <v>13</v>
      </c>
      <c r="E93" s="23">
        <v>1</v>
      </c>
      <c r="F93" s="24" t="s">
        <v>43</v>
      </c>
      <c r="G93" s="24"/>
      <c r="H93" s="24"/>
      <c r="I93" s="24" t="s">
        <v>100</v>
      </c>
      <c r="J93" s="31" t="str">
        <f t="shared" si="6"/>
        <v/>
      </c>
      <c r="K93" s="31" t="str">
        <f t="shared" si="7"/>
        <v/>
      </c>
      <c r="L93" s="31" t="str">
        <f t="shared" si="8"/>
        <v/>
      </c>
      <c r="M93" s="31" t="str">
        <f t="shared" si="9"/>
        <v/>
      </c>
      <c r="N93" s="40" t="str">
        <f t="shared" si="10"/>
        <v/>
      </c>
      <c r="O93" s="41"/>
      <c r="P93" s="32"/>
    </row>
    <row r="94" spans="3:16" ht="15.75" x14ac:dyDescent="0.25">
      <c r="C94" s="21" t="s">
        <v>12</v>
      </c>
      <c r="D94" s="22" t="s">
        <v>13</v>
      </c>
      <c r="E94" s="23">
        <v>0</v>
      </c>
      <c r="F94" s="24" t="s">
        <v>101</v>
      </c>
      <c r="G94" s="24" t="s">
        <v>102</v>
      </c>
      <c r="H94" s="24"/>
      <c r="I94" s="24"/>
      <c r="J94" s="31" t="str">
        <f t="shared" si="6"/>
        <v>КОЛОДКА ТОРМОЗНАЯ</v>
      </c>
      <c r="K94" s="31" t="str">
        <f t="shared" si="7"/>
        <v>шт</v>
      </c>
      <c r="L94" s="31">
        <f t="shared" si="8"/>
        <v>-2</v>
      </c>
      <c r="M94" s="31" t="str">
        <f t="shared" si="9"/>
        <v>2ЭС5К</v>
      </c>
      <c r="N94" s="40" t="str">
        <f t="shared" si="10"/>
        <v>0236А/0236Б</v>
      </c>
      <c r="O94" s="41"/>
      <c r="P94" s="32"/>
    </row>
    <row r="95" spans="3:16" ht="15.75" x14ac:dyDescent="0.25">
      <c r="C95" s="21" t="s">
        <v>12</v>
      </c>
      <c r="D95" s="22" t="s">
        <v>13</v>
      </c>
      <c r="E95" s="23">
        <v>0</v>
      </c>
      <c r="F95" s="24" t="s">
        <v>101</v>
      </c>
      <c r="G95" s="24"/>
      <c r="H95" s="24" t="s">
        <v>103</v>
      </c>
      <c r="I95" s="24"/>
      <c r="J95" s="31" t="str">
        <f t="shared" si="6"/>
        <v/>
      </c>
      <c r="K95" s="31" t="str">
        <f t="shared" si="7"/>
        <v/>
      </c>
      <c r="L95" s="31" t="str">
        <f t="shared" si="8"/>
        <v/>
      </c>
      <c r="M95" s="31" t="str">
        <f t="shared" si="9"/>
        <v/>
      </c>
      <c r="N95" s="40" t="str">
        <f t="shared" si="10"/>
        <v/>
      </c>
      <c r="O95" s="41"/>
      <c r="P95" s="32"/>
    </row>
    <row r="96" spans="3:16" ht="15.75" x14ac:dyDescent="0.25">
      <c r="C96" s="21" t="s">
        <v>12</v>
      </c>
      <c r="D96" s="22" t="s">
        <v>13</v>
      </c>
      <c r="E96" s="23">
        <v>0</v>
      </c>
      <c r="F96" s="24" t="s">
        <v>101</v>
      </c>
      <c r="G96" s="24" t="s">
        <v>104</v>
      </c>
      <c r="H96" s="24"/>
      <c r="I96" s="24"/>
      <c r="J96" s="31" t="str">
        <f t="shared" si="6"/>
        <v>КОЛОДКА ТОРМОЗНАЯ</v>
      </c>
      <c r="K96" s="31" t="str">
        <f t="shared" si="7"/>
        <v>шт</v>
      </c>
      <c r="L96" s="31">
        <f t="shared" si="8"/>
        <v>-2</v>
      </c>
      <c r="M96" s="31" t="str">
        <f t="shared" si="9"/>
        <v>2ЭС5К</v>
      </c>
      <c r="N96" s="40" t="str">
        <f t="shared" si="10"/>
        <v>0241А/0241Б</v>
      </c>
      <c r="O96" s="41"/>
      <c r="P96" s="32"/>
    </row>
    <row r="97" spans="3:16" ht="15.75" x14ac:dyDescent="0.25">
      <c r="C97" s="21" t="s">
        <v>12</v>
      </c>
      <c r="D97" s="22" t="s">
        <v>13</v>
      </c>
      <c r="E97" s="23">
        <v>0</v>
      </c>
      <c r="F97" s="24" t="s">
        <v>101</v>
      </c>
      <c r="G97" s="24"/>
      <c r="H97" s="24" t="s">
        <v>105</v>
      </c>
      <c r="I97" s="24"/>
      <c r="J97" s="31" t="str">
        <f t="shared" si="6"/>
        <v/>
      </c>
      <c r="K97" s="31" t="str">
        <f t="shared" si="7"/>
        <v/>
      </c>
      <c r="L97" s="31" t="str">
        <f t="shared" si="8"/>
        <v/>
      </c>
      <c r="M97" s="31" t="str">
        <f t="shared" si="9"/>
        <v/>
      </c>
      <c r="N97" s="40" t="str">
        <f t="shared" si="10"/>
        <v/>
      </c>
      <c r="O97" s="41"/>
      <c r="P97" s="32"/>
    </row>
    <row r="98" spans="3:16" ht="15.75" x14ac:dyDescent="0.25">
      <c r="C98" s="21" t="s">
        <v>12</v>
      </c>
      <c r="D98" s="22" t="s">
        <v>13</v>
      </c>
      <c r="E98" s="23">
        <v>3</v>
      </c>
      <c r="F98" s="24" t="s">
        <v>106</v>
      </c>
      <c r="G98" s="24" t="s">
        <v>107</v>
      </c>
      <c r="H98" s="24"/>
      <c r="I98" s="24"/>
      <c r="J98" s="31" t="str">
        <f t="shared" si="6"/>
        <v>КОЛОДКА ТОРМОЗНАЯ</v>
      </c>
      <c r="K98" s="31" t="str">
        <f t="shared" si="7"/>
        <v>шт</v>
      </c>
      <c r="L98" s="31">
        <f t="shared" si="8"/>
        <v>4</v>
      </c>
      <c r="M98" s="31" t="str">
        <f t="shared" si="9"/>
        <v>ВЛ80С</v>
      </c>
      <c r="N98" s="40" t="str">
        <f t="shared" si="10"/>
        <v>1924А/1924Б</v>
      </c>
      <c r="O98" s="41"/>
      <c r="P98" s="32"/>
    </row>
    <row r="99" spans="3:16" ht="15.75" x14ac:dyDescent="0.25">
      <c r="C99" s="21" t="s">
        <v>12</v>
      </c>
      <c r="D99" s="22" t="s">
        <v>13</v>
      </c>
      <c r="E99" s="23">
        <v>3</v>
      </c>
      <c r="F99" s="24" t="s">
        <v>106</v>
      </c>
      <c r="G99" s="24"/>
      <c r="H99" s="24" t="s">
        <v>108</v>
      </c>
      <c r="I99" s="24"/>
      <c r="J99" s="31" t="str">
        <f t="shared" si="6"/>
        <v/>
      </c>
      <c r="K99" s="31" t="str">
        <f t="shared" si="7"/>
        <v/>
      </c>
      <c r="L99" s="31" t="str">
        <f t="shared" si="8"/>
        <v/>
      </c>
      <c r="M99" s="31" t="str">
        <f t="shared" si="9"/>
        <v/>
      </c>
      <c r="N99" s="40" t="str">
        <f t="shared" si="10"/>
        <v/>
      </c>
      <c r="O99" s="41"/>
      <c r="P99" s="32"/>
    </row>
    <row r="100" spans="3:16" ht="15.75" x14ac:dyDescent="0.25">
      <c r="C100" s="21" t="s">
        <v>12</v>
      </c>
      <c r="D100" s="22" t="s">
        <v>13</v>
      </c>
      <c r="E100" s="23">
        <v>3</v>
      </c>
      <c r="F100" s="24" t="s">
        <v>106</v>
      </c>
      <c r="G100" s="24" t="s">
        <v>109</v>
      </c>
      <c r="H100" s="24"/>
      <c r="I100" s="24"/>
      <c r="J100" s="31" t="str">
        <f t="shared" si="6"/>
        <v>КОЛОДКА ТОРМОЗНАЯ</v>
      </c>
      <c r="K100" s="31" t="str">
        <f t="shared" si="7"/>
        <v>шт</v>
      </c>
      <c r="L100" s="31">
        <f t="shared" si="8"/>
        <v>3</v>
      </c>
      <c r="M100" s="31" t="str">
        <f t="shared" si="9"/>
        <v>ВЛ80С</v>
      </c>
      <c r="N100" s="40" t="str">
        <f t="shared" si="10"/>
        <v>1078А/1902Б</v>
      </c>
      <c r="O100" s="41"/>
      <c r="P100" s="32"/>
    </row>
    <row r="101" spans="3:16" ht="15.75" x14ac:dyDescent="0.25">
      <c r="C101" s="21" t="s">
        <v>12</v>
      </c>
      <c r="D101" s="22" t="s">
        <v>13</v>
      </c>
      <c r="E101" s="23">
        <v>2</v>
      </c>
      <c r="F101" s="24" t="s">
        <v>106</v>
      </c>
      <c r="G101" s="24"/>
      <c r="H101" s="24" t="s">
        <v>110</v>
      </c>
      <c r="I101" s="24"/>
      <c r="J101" s="31" t="str">
        <f t="shared" si="6"/>
        <v/>
      </c>
      <c r="K101" s="31" t="str">
        <f t="shared" si="7"/>
        <v/>
      </c>
      <c r="L101" s="31" t="str">
        <f t="shared" si="8"/>
        <v/>
      </c>
      <c r="M101" s="31" t="str">
        <f t="shared" si="9"/>
        <v/>
      </c>
      <c r="N101" s="40" t="str">
        <f t="shared" si="10"/>
        <v/>
      </c>
      <c r="O101" s="41"/>
      <c r="P101" s="32"/>
    </row>
    <row r="102" spans="3:16" ht="15.75" x14ac:dyDescent="0.25">
      <c r="C102" s="21" t="s">
        <v>12</v>
      </c>
      <c r="D102" s="22" t="s">
        <v>13</v>
      </c>
      <c r="E102" s="23">
        <v>1</v>
      </c>
      <c r="F102" s="24" t="s">
        <v>111</v>
      </c>
      <c r="G102" s="24" t="s">
        <v>112</v>
      </c>
      <c r="H102" s="24"/>
      <c r="I102" s="24"/>
      <c r="J102" s="31" t="str">
        <f t="shared" si="6"/>
        <v>КОЛОДКА ТОРМОЗНАЯ</v>
      </c>
      <c r="K102" s="31" t="str">
        <f t="shared" si="7"/>
        <v>шт</v>
      </c>
      <c r="L102" s="31">
        <f t="shared" si="8"/>
        <v>0</v>
      </c>
      <c r="M102" s="31" t="str">
        <f t="shared" si="9"/>
        <v>ВЛ80Р</v>
      </c>
      <c r="N102" s="40" t="str">
        <f t="shared" si="10"/>
        <v>1792А/1792Б</v>
      </c>
      <c r="O102" s="41"/>
      <c r="P102" s="32"/>
    </row>
    <row r="103" spans="3:16" ht="15.75" x14ac:dyDescent="0.25">
      <c r="C103" s="21" t="s">
        <v>12</v>
      </c>
      <c r="D103" s="22" t="s">
        <v>13</v>
      </c>
      <c r="E103" s="23">
        <v>1</v>
      </c>
      <c r="F103" s="24" t="s">
        <v>111</v>
      </c>
      <c r="G103" s="24"/>
      <c r="H103" s="24" t="s">
        <v>113</v>
      </c>
      <c r="I103" s="24"/>
      <c r="J103" s="31" t="str">
        <f t="shared" si="6"/>
        <v/>
      </c>
      <c r="K103" s="31" t="str">
        <f t="shared" si="7"/>
        <v/>
      </c>
      <c r="L103" s="31" t="str">
        <f t="shared" si="8"/>
        <v/>
      </c>
      <c r="M103" s="31" t="str">
        <f t="shared" si="9"/>
        <v/>
      </c>
      <c r="N103" s="40" t="str">
        <f t="shared" si="10"/>
        <v/>
      </c>
      <c r="O103" s="41"/>
      <c r="P103" s="32"/>
    </row>
    <row r="104" spans="3:16" ht="15.75" x14ac:dyDescent="0.25">
      <c r="C104" s="21" t="s">
        <v>12</v>
      </c>
      <c r="D104" s="22" t="s">
        <v>13</v>
      </c>
      <c r="E104" s="23">
        <v>3</v>
      </c>
      <c r="F104" s="24" t="s">
        <v>111</v>
      </c>
      <c r="G104" s="24" t="s">
        <v>114</v>
      </c>
      <c r="H104" s="24"/>
      <c r="I104" s="24"/>
      <c r="J104" s="31" t="str">
        <f t="shared" si="6"/>
        <v>КОЛОДКА ТОРМОЗНАЯ</v>
      </c>
      <c r="K104" s="31" t="str">
        <f t="shared" si="7"/>
        <v>шт</v>
      </c>
      <c r="L104" s="31">
        <f t="shared" si="8"/>
        <v>3</v>
      </c>
      <c r="M104" s="31" t="str">
        <f t="shared" si="9"/>
        <v>ВЛ80Р</v>
      </c>
      <c r="N104" s="40" t="str">
        <f t="shared" si="10"/>
        <v>1639А/1639Б</v>
      </c>
      <c r="O104" s="41"/>
      <c r="P104" s="32"/>
    </row>
    <row r="105" spans="3:16" ht="15.75" x14ac:dyDescent="0.25">
      <c r="C105" s="21" t="s">
        <v>12</v>
      </c>
      <c r="D105" s="22" t="s">
        <v>13</v>
      </c>
      <c r="E105" s="23">
        <v>2</v>
      </c>
      <c r="F105" s="24" t="s">
        <v>111</v>
      </c>
      <c r="G105" s="24"/>
      <c r="H105" s="24" t="s">
        <v>115</v>
      </c>
      <c r="I105" s="24"/>
      <c r="J105" s="31" t="str">
        <f t="shared" si="6"/>
        <v/>
      </c>
      <c r="K105" s="31" t="str">
        <f t="shared" si="7"/>
        <v/>
      </c>
      <c r="L105" s="31" t="str">
        <f t="shared" si="8"/>
        <v/>
      </c>
      <c r="M105" s="31" t="str">
        <f t="shared" si="9"/>
        <v/>
      </c>
      <c r="N105" s="40" t="str">
        <f t="shared" si="10"/>
        <v/>
      </c>
      <c r="O105" s="41"/>
      <c r="P105" s="32"/>
    </row>
    <row r="106" spans="3:16" ht="15.75" x14ac:dyDescent="0.25">
      <c r="C106" s="21" t="s">
        <v>12</v>
      </c>
      <c r="D106" s="22" t="s">
        <v>13</v>
      </c>
      <c r="E106" s="23">
        <v>2</v>
      </c>
      <c r="F106" s="24" t="s">
        <v>111</v>
      </c>
      <c r="G106" s="24" t="s">
        <v>116</v>
      </c>
      <c r="H106" s="24"/>
      <c r="I106" s="24"/>
      <c r="J106" s="31" t="str">
        <f t="shared" si="6"/>
        <v>КОЛОДКА ТОРМОЗНАЯ</v>
      </c>
      <c r="K106" s="31" t="str">
        <f t="shared" si="7"/>
        <v>шт</v>
      </c>
      <c r="L106" s="31">
        <f t="shared" si="8"/>
        <v>2</v>
      </c>
      <c r="M106" s="31" t="str">
        <f t="shared" si="9"/>
        <v>ВЛ80Р</v>
      </c>
      <c r="N106" s="40" t="str">
        <f t="shared" si="10"/>
        <v>1512А/1512Б</v>
      </c>
      <c r="O106" s="41"/>
      <c r="P106" s="32"/>
    </row>
    <row r="107" spans="3:16" ht="15.75" x14ac:dyDescent="0.25">
      <c r="C107" s="21" t="s">
        <v>12</v>
      </c>
      <c r="D107" s="22" t="s">
        <v>13</v>
      </c>
      <c r="E107" s="23">
        <v>2</v>
      </c>
      <c r="F107" s="24" t="s">
        <v>111</v>
      </c>
      <c r="G107" s="24"/>
      <c r="H107" s="24" t="s">
        <v>117</v>
      </c>
      <c r="I107" s="24"/>
      <c r="J107" s="31" t="str">
        <f t="shared" si="6"/>
        <v/>
      </c>
      <c r="K107" s="31" t="str">
        <f t="shared" si="7"/>
        <v/>
      </c>
      <c r="L107" s="31" t="str">
        <f t="shared" si="8"/>
        <v/>
      </c>
      <c r="M107" s="31" t="str">
        <f t="shared" si="9"/>
        <v/>
      </c>
      <c r="N107" s="40" t="str">
        <f t="shared" si="10"/>
        <v/>
      </c>
      <c r="O107" s="41"/>
      <c r="P107" s="32"/>
    </row>
    <row r="108" spans="3:16" ht="15.75" x14ac:dyDescent="0.25">
      <c r="C108" s="21" t="s">
        <v>12</v>
      </c>
      <c r="D108" s="22" t="s">
        <v>13</v>
      </c>
      <c r="E108" s="23">
        <v>3</v>
      </c>
      <c r="F108" s="24" t="s">
        <v>111</v>
      </c>
      <c r="G108" s="24" t="s">
        <v>118</v>
      </c>
      <c r="H108" s="24"/>
      <c r="I108" s="24"/>
      <c r="J108" s="31" t="str">
        <f t="shared" si="6"/>
        <v>КОЛОДКА ТОРМОЗНАЯ</v>
      </c>
      <c r="K108" s="31" t="str">
        <f t="shared" si="7"/>
        <v>шт</v>
      </c>
      <c r="L108" s="31">
        <f t="shared" si="8"/>
        <v>4</v>
      </c>
      <c r="M108" s="31" t="str">
        <f t="shared" si="9"/>
        <v>ВЛ80Р</v>
      </c>
      <c r="N108" s="40" t="str">
        <f t="shared" si="10"/>
        <v>1799А/1799Б</v>
      </c>
      <c r="O108" s="41"/>
      <c r="P108" s="32"/>
    </row>
    <row r="109" spans="3:16" ht="15.75" x14ac:dyDescent="0.25">
      <c r="C109" s="21" t="s">
        <v>12</v>
      </c>
      <c r="D109" s="22" t="s">
        <v>13</v>
      </c>
      <c r="E109" s="23">
        <v>3</v>
      </c>
      <c r="F109" s="24" t="s">
        <v>111</v>
      </c>
      <c r="G109" s="24"/>
      <c r="H109" s="24" t="s">
        <v>119</v>
      </c>
      <c r="I109" s="24"/>
      <c r="J109" s="31" t="str">
        <f t="shared" si="6"/>
        <v/>
      </c>
      <c r="K109" s="31" t="str">
        <f t="shared" si="7"/>
        <v/>
      </c>
      <c r="L109" s="31" t="str">
        <f t="shared" si="8"/>
        <v/>
      </c>
      <c r="M109" s="31" t="str">
        <f t="shared" si="9"/>
        <v/>
      </c>
      <c r="N109" s="40" t="str">
        <f t="shared" si="10"/>
        <v/>
      </c>
      <c r="O109" s="41"/>
      <c r="P109" s="32"/>
    </row>
    <row r="110" spans="3:16" ht="15.75" x14ac:dyDescent="0.25">
      <c r="C110" s="21" t="s">
        <v>12</v>
      </c>
      <c r="D110" s="22" t="s">
        <v>13</v>
      </c>
      <c r="E110" s="23">
        <v>2</v>
      </c>
      <c r="F110" s="24" t="s">
        <v>111</v>
      </c>
      <c r="G110" s="24" t="s">
        <v>120</v>
      </c>
      <c r="H110" s="24"/>
      <c r="I110" s="24"/>
      <c r="J110" s="31" t="str">
        <f t="shared" si="6"/>
        <v>КОЛОДКА ТОРМОЗНАЯ</v>
      </c>
      <c r="K110" s="31" t="str">
        <f t="shared" si="7"/>
        <v>шт</v>
      </c>
      <c r="L110" s="31">
        <f t="shared" si="8"/>
        <v>1</v>
      </c>
      <c r="M110" s="31" t="str">
        <f t="shared" si="9"/>
        <v>ВЛ80Р</v>
      </c>
      <c r="N110" s="40" t="str">
        <f t="shared" si="10"/>
        <v>1583А/1583Б</v>
      </c>
      <c r="O110" s="41"/>
      <c r="P110" s="32"/>
    </row>
    <row r="111" spans="3:16" ht="15.75" x14ac:dyDescent="0.25">
      <c r="C111" s="21" t="s">
        <v>12</v>
      </c>
      <c r="D111" s="22" t="s">
        <v>13</v>
      </c>
      <c r="E111" s="23">
        <v>1</v>
      </c>
      <c r="F111" s="24" t="s">
        <v>111</v>
      </c>
      <c r="G111" s="24"/>
      <c r="H111" s="24" t="s">
        <v>121</v>
      </c>
      <c r="I111" s="24"/>
      <c r="J111" s="31" t="str">
        <f t="shared" si="6"/>
        <v/>
      </c>
      <c r="K111" s="31" t="str">
        <f t="shared" si="7"/>
        <v/>
      </c>
      <c r="L111" s="31" t="str">
        <f t="shared" si="8"/>
        <v/>
      </c>
      <c r="M111" s="31" t="str">
        <f t="shared" si="9"/>
        <v/>
      </c>
      <c r="N111" s="40" t="str">
        <f t="shared" si="10"/>
        <v/>
      </c>
      <c r="O111" s="41"/>
      <c r="P111" s="32"/>
    </row>
    <row r="112" spans="3:16" ht="15.75" x14ac:dyDescent="0.25">
      <c r="C112" s="21" t="s">
        <v>12</v>
      </c>
      <c r="D112" s="22" t="s">
        <v>13</v>
      </c>
      <c r="E112" s="23">
        <v>4</v>
      </c>
      <c r="F112" s="24" t="s">
        <v>122</v>
      </c>
      <c r="G112" s="24" t="s">
        <v>123</v>
      </c>
      <c r="H112" s="24"/>
      <c r="I112" s="24"/>
      <c r="J112" s="31" t="str">
        <f t="shared" si="6"/>
        <v>КОЛОДКА ТОРМОЗНАЯ</v>
      </c>
      <c r="K112" s="31" t="str">
        <f t="shared" si="7"/>
        <v>шт</v>
      </c>
      <c r="L112" s="31">
        <f t="shared" si="8"/>
        <v>5</v>
      </c>
      <c r="M112" s="31" t="str">
        <f t="shared" si="9"/>
        <v>1,5ВЛ80С</v>
      </c>
      <c r="N112" s="40" t="str">
        <f t="shared" si="10"/>
        <v>2546А/2546Б/2354А</v>
      </c>
      <c r="O112" s="41"/>
      <c r="P112" s="32"/>
    </row>
    <row r="113" spans="3:16" ht="15.75" x14ac:dyDescent="0.25">
      <c r="C113" s="21" t="s">
        <v>12</v>
      </c>
      <c r="D113" s="22" t="s">
        <v>13</v>
      </c>
      <c r="E113" s="23">
        <v>2</v>
      </c>
      <c r="F113" s="24" t="s">
        <v>122</v>
      </c>
      <c r="G113" s="24"/>
      <c r="H113" s="24" t="s">
        <v>124</v>
      </c>
      <c r="I113" s="24"/>
      <c r="J113" s="31" t="str">
        <f t="shared" si="6"/>
        <v/>
      </c>
      <c r="K113" s="31" t="str">
        <f t="shared" si="7"/>
        <v/>
      </c>
      <c r="L113" s="31" t="str">
        <f t="shared" si="8"/>
        <v/>
      </c>
      <c r="M113" s="31" t="str">
        <f t="shared" si="9"/>
        <v/>
      </c>
      <c r="N113" s="40" t="str">
        <f t="shared" si="10"/>
        <v/>
      </c>
      <c r="O113" s="41"/>
      <c r="P113" s="32"/>
    </row>
    <row r="114" spans="3:16" ht="15.75" x14ac:dyDescent="0.25">
      <c r="C114" s="21" t="s">
        <v>12</v>
      </c>
      <c r="D114" s="22" t="s">
        <v>13</v>
      </c>
      <c r="E114" s="23">
        <v>2</v>
      </c>
      <c r="F114" s="24" t="s">
        <v>122</v>
      </c>
      <c r="G114" s="24"/>
      <c r="H114" s="24"/>
      <c r="I114" s="24" t="s">
        <v>125</v>
      </c>
      <c r="J114" s="31" t="str">
        <f t="shared" si="6"/>
        <v/>
      </c>
      <c r="K114" s="31" t="str">
        <f t="shared" si="7"/>
        <v/>
      </c>
      <c r="L114" s="31" t="str">
        <f t="shared" si="8"/>
        <v/>
      </c>
      <c r="M114" s="31" t="str">
        <f t="shared" si="9"/>
        <v/>
      </c>
      <c r="N114" s="40" t="str">
        <f t="shared" si="10"/>
        <v/>
      </c>
      <c r="O114" s="41"/>
      <c r="P114" s="32"/>
    </row>
    <row r="115" spans="3:16" ht="15.75" x14ac:dyDescent="0.25">
      <c r="C115" s="21" t="s">
        <v>12</v>
      </c>
      <c r="D115" s="22" t="s">
        <v>13</v>
      </c>
      <c r="E115" s="23">
        <v>1</v>
      </c>
      <c r="F115" s="24" t="s">
        <v>122</v>
      </c>
      <c r="G115" s="24" t="s">
        <v>126</v>
      </c>
      <c r="H115" s="24"/>
      <c r="I115" s="24"/>
      <c r="J115" s="31" t="str">
        <f t="shared" si="6"/>
        <v>КОЛОДКА ТОРМОЗНАЯ</v>
      </c>
      <c r="K115" s="31" t="str">
        <f t="shared" si="7"/>
        <v>шт</v>
      </c>
      <c r="L115" s="31">
        <f t="shared" si="8"/>
        <v>0</v>
      </c>
      <c r="M115" s="31" t="str">
        <f t="shared" si="9"/>
        <v>1,5ВЛ80С</v>
      </c>
      <c r="N115" s="40" t="str">
        <f t="shared" si="10"/>
        <v>1932А/1932Б/1611Б</v>
      </c>
      <c r="O115" s="41"/>
      <c r="P115" s="32"/>
    </row>
    <row r="116" spans="3:16" ht="15.75" x14ac:dyDescent="0.25">
      <c r="C116" s="21" t="s">
        <v>12</v>
      </c>
      <c r="D116" s="22" t="s">
        <v>13</v>
      </c>
      <c r="E116" s="23">
        <v>1</v>
      </c>
      <c r="F116" s="24" t="s">
        <v>122</v>
      </c>
      <c r="G116" s="24"/>
      <c r="H116" s="24" t="s">
        <v>127</v>
      </c>
      <c r="I116" s="24"/>
      <c r="J116" s="31" t="str">
        <f t="shared" si="6"/>
        <v/>
      </c>
      <c r="K116" s="31" t="str">
        <f t="shared" si="7"/>
        <v/>
      </c>
      <c r="L116" s="31" t="str">
        <f t="shared" si="8"/>
        <v/>
      </c>
      <c r="M116" s="31" t="str">
        <f t="shared" si="9"/>
        <v/>
      </c>
      <c r="N116" s="40" t="str">
        <f t="shared" si="10"/>
        <v/>
      </c>
      <c r="O116" s="41"/>
      <c r="P116" s="32"/>
    </row>
    <row r="117" spans="3:16" ht="15.75" x14ac:dyDescent="0.25">
      <c r="C117" s="21" t="s">
        <v>12</v>
      </c>
      <c r="D117" s="22" t="s">
        <v>13</v>
      </c>
      <c r="E117" s="23">
        <v>1</v>
      </c>
      <c r="F117" s="24" t="s">
        <v>122</v>
      </c>
      <c r="G117" s="24"/>
      <c r="H117" s="24"/>
      <c r="I117" s="24" t="s">
        <v>128</v>
      </c>
      <c r="J117" s="31" t="str">
        <f t="shared" si="6"/>
        <v/>
      </c>
      <c r="K117" s="31" t="str">
        <f t="shared" si="7"/>
        <v/>
      </c>
      <c r="L117" s="31" t="str">
        <f t="shared" si="8"/>
        <v/>
      </c>
      <c r="M117" s="31" t="str">
        <f t="shared" si="9"/>
        <v/>
      </c>
      <c r="N117" s="40" t="str">
        <f t="shared" si="10"/>
        <v/>
      </c>
      <c r="O117" s="41"/>
      <c r="P117" s="32"/>
    </row>
    <row r="118" spans="3:16" ht="15.75" x14ac:dyDescent="0.25">
      <c r="C118" s="25"/>
      <c r="D118" s="22"/>
      <c r="E118" s="23"/>
      <c r="F118" s="24"/>
      <c r="G118" s="24"/>
      <c r="H118" s="24"/>
      <c r="I118" s="24"/>
    </row>
  </sheetData>
  <autoFilter ref="A9:S117"/>
  <mergeCells count="3">
    <mergeCell ref="D5:E5"/>
    <mergeCell ref="C7:C9"/>
    <mergeCell ref="E7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Company>tchr-17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ГАВ</cp:lastModifiedBy>
  <dcterms:created xsi:type="dcterms:W3CDTF">2017-03-23T05:27:01Z</dcterms:created>
  <dcterms:modified xsi:type="dcterms:W3CDTF">2017-03-23T06:10:30Z</dcterms:modified>
</cp:coreProperties>
</file>