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_admin\Downloads\"/>
    </mc:Choice>
  </mc:AlternateContent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P2" i="1" l="1"/>
  <c r="P4" i="1"/>
  <c r="P5" i="1"/>
  <c r="P6" i="1"/>
  <c r="P7" i="1"/>
  <c r="P8" i="1"/>
  <c r="P9" i="1"/>
  <c r="P10" i="1"/>
  <c r="P11" i="1"/>
  <c r="P12" i="1"/>
  <c r="P3" i="1"/>
  <c r="O2" i="1"/>
  <c r="O3" i="1"/>
  <c r="O4" i="1"/>
  <c r="O5" i="1"/>
  <c r="O6" i="1"/>
  <c r="O7" i="1"/>
  <c r="O8" i="1"/>
  <c r="O9" i="1"/>
  <c r="O10" i="1"/>
  <c r="O11" i="1"/>
  <c r="O12" i="1"/>
</calcChain>
</file>

<file path=xl/sharedStrings.xml><?xml version="1.0" encoding="utf-8"?>
<sst xmlns="http://schemas.openxmlformats.org/spreadsheetml/2006/main" count="56" uniqueCount="30">
  <si>
    <t>модель</t>
  </si>
  <si>
    <t>цвет</t>
  </si>
  <si>
    <t>размер</t>
  </si>
  <si>
    <t>шт</t>
  </si>
  <si>
    <t>Цена</t>
  </si>
  <si>
    <t>сумма</t>
  </si>
  <si>
    <t>орг %</t>
  </si>
  <si>
    <t>сумма с орг</t>
  </si>
  <si>
    <t>ТР</t>
  </si>
  <si>
    <t>ЦРЗ</t>
  </si>
  <si>
    <t>SAND</t>
  </si>
  <si>
    <t>белый</t>
  </si>
  <si>
    <t>S</t>
  </si>
  <si>
    <t>черный</t>
  </si>
  <si>
    <t>SWEET</t>
  </si>
  <si>
    <t>XL</t>
  </si>
  <si>
    <t>ATLET</t>
  </si>
  <si>
    <t>меланж- меланж</t>
  </si>
  <si>
    <t>M</t>
  </si>
  <si>
    <t>SIMPLE</t>
  </si>
  <si>
    <t>FRILLS</t>
  </si>
  <si>
    <t>VIRGIN</t>
  </si>
  <si>
    <t>меланж- черный</t>
  </si>
  <si>
    <t>М</t>
  </si>
  <si>
    <t>черный-меланж</t>
  </si>
  <si>
    <t>Итого</t>
  </si>
  <si>
    <t>Иванов</t>
  </si>
  <si>
    <t>Петров</t>
  </si>
  <si>
    <t>Сидоров</t>
  </si>
  <si>
    <t>Заказчик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</si>
</sst>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2" fillId="0" borderId="1" xfId="1" applyFill="1" applyBorder="1"/>
    <xf numFmtId="0" fontId="2" fillId="2" borderId="1" xfId="1" applyFill="1" applyBorder="1"/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1" fillId="2" borderId="5" xfId="1" applyFont="1" applyFill="1" applyBorder="1"/>
    <xf numFmtId="0" fontId="1" fillId="4" borderId="5" xfId="1" applyFont="1" applyFill="1" applyBorder="1"/>
    <xf numFmtId="0" fontId="2" fillId="4" borderId="1" xfId="1" applyFill="1" applyBorder="1"/>
    <xf numFmtId="0" fontId="0" fillId="4" borderId="0" xfId="0" applyFill="1"/>
    <xf numFmtId="0" fontId="3" fillId="3" borderId="4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0" fillId="5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O11" sqref="O11"/>
    </sheetView>
  </sheetViews>
  <sheetFormatPr defaultRowHeight="15" x14ac:dyDescent="0.25"/>
  <cols>
    <col min="1" max="1" width="15.5703125" customWidth="1"/>
    <col min="2" max="2" width="10.7109375" customWidth="1"/>
    <col min="4" max="4" width="11" customWidth="1"/>
    <col min="8" max="8" width="0" hidden="1" customWidth="1"/>
    <col min="11" max="11" width="0" hidden="1" customWidth="1"/>
    <col min="13" max="13" width="0" hidden="1" customWidth="1"/>
  </cols>
  <sheetData>
    <row r="1" spans="1:16" ht="37.5" x14ac:dyDescent="0.25">
      <c r="A1" s="3" t="s">
        <v>29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/>
      <c r="L1" s="4" t="s">
        <v>9</v>
      </c>
      <c r="M1" s="4"/>
      <c r="N1" s="10" t="s">
        <v>25</v>
      </c>
    </row>
    <row r="2" spans="1:16" s="9" customFormat="1" ht="15.75" x14ac:dyDescent="0.25">
      <c r="A2" s="7" t="s">
        <v>26</v>
      </c>
      <c r="B2" s="8" t="s">
        <v>10</v>
      </c>
      <c r="C2" s="8" t="s">
        <v>11</v>
      </c>
      <c r="D2" s="8" t="s">
        <v>12</v>
      </c>
      <c r="E2" s="8">
        <v>1</v>
      </c>
      <c r="F2" s="8">
        <v>117</v>
      </c>
      <c r="G2" s="8">
        <v>117</v>
      </c>
      <c r="H2" s="8">
        <v>17</v>
      </c>
      <c r="I2" s="8">
        <v>136.88999999999999</v>
      </c>
      <c r="J2" s="8">
        <v>7</v>
      </c>
      <c r="K2" s="8"/>
      <c r="L2" s="8"/>
      <c r="M2" s="8"/>
      <c r="N2" s="11"/>
      <c r="O2" s="15" t="str">
        <f>IF(A2=A3,"",SUMPRODUCT((A$2:A2=A2)*I$2:L2))</f>
        <v/>
      </c>
      <c r="P2" s="15" t="str">
        <f>IF(A2=A3,"",SUMPRODUCT((A$2:A2=A2)*(I$2:I2+J$2:J2+L$2:L2)))</f>
        <v/>
      </c>
    </row>
    <row r="3" spans="1:16" s="9" customFormat="1" ht="18.75" x14ac:dyDescent="0.25">
      <c r="A3" s="7" t="s">
        <v>26</v>
      </c>
      <c r="B3" s="8" t="s">
        <v>10</v>
      </c>
      <c r="C3" s="8" t="s">
        <v>13</v>
      </c>
      <c r="D3" s="8" t="s">
        <v>12</v>
      </c>
      <c r="E3" s="8">
        <v>1</v>
      </c>
      <c r="F3" s="8">
        <v>117</v>
      </c>
      <c r="G3" s="8">
        <v>117</v>
      </c>
      <c r="H3" s="8">
        <v>17</v>
      </c>
      <c r="I3" s="8">
        <v>136.88999999999999</v>
      </c>
      <c r="J3" s="8">
        <v>7</v>
      </c>
      <c r="K3" s="8"/>
      <c r="L3" s="8"/>
      <c r="M3" s="8"/>
      <c r="N3" s="12"/>
      <c r="O3" s="15" t="str">
        <f>IF(A3=A4,"",SUMPRODUCT((A$2:A3=A3)*I$2:L3))</f>
        <v/>
      </c>
      <c r="P3" s="15" t="str">
        <f>IF(A3=A4,"",SUMPRODUCT((A$2:A3=A3)*(I$2:I3+J$2:J3+L$2:L3)))</f>
        <v/>
      </c>
    </row>
    <row r="4" spans="1:16" s="9" customFormat="1" ht="18.75" x14ac:dyDescent="0.25">
      <c r="A4" s="7" t="s">
        <v>26</v>
      </c>
      <c r="B4" s="8" t="s">
        <v>14</v>
      </c>
      <c r="C4" s="8" t="s">
        <v>11</v>
      </c>
      <c r="D4" s="8" t="s">
        <v>12</v>
      </c>
      <c r="E4" s="8">
        <v>1</v>
      </c>
      <c r="F4" s="8">
        <v>106</v>
      </c>
      <c r="G4" s="8">
        <v>106</v>
      </c>
      <c r="H4" s="8">
        <v>17</v>
      </c>
      <c r="I4" s="8">
        <v>124.02000000000001</v>
      </c>
      <c r="J4" s="8">
        <v>7</v>
      </c>
      <c r="K4" s="8"/>
      <c r="L4" s="8">
        <v>15</v>
      </c>
      <c r="M4" s="8"/>
      <c r="N4" s="12">
        <v>433.79999999999995</v>
      </c>
      <c r="O4" s="15">
        <f>IF(A4=A5,"",SUMPRODUCT((A$2:A4=A4)*I$2:L4))</f>
        <v>433.79999999999995</v>
      </c>
      <c r="P4" s="15">
        <f>IF(A4=A5,"",SUMPRODUCT((A$2:A4=A4)*(I$2:I4+J$2:J4+L$2:L4)))</f>
        <v>433.79999999999995</v>
      </c>
    </row>
    <row r="5" spans="1:16" ht="18.75" x14ac:dyDescent="0.25">
      <c r="A5" s="6" t="s">
        <v>27</v>
      </c>
      <c r="B5" s="2" t="s">
        <v>14</v>
      </c>
      <c r="C5" s="2" t="s">
        <v>11</v>
      </c>
      <c r="D5" s="2" t="s">
        <v>15</v>
      </c>
      <c r="E5" s="2">
        <v>1</v>
      </c>
      <c r="F5" s="2">
        <v>106</v>
      </c>
      <c r="G5" s="2">
        <v>106</v>
      </c>
      <c r="H5" s="2">
        <v>17</v>
      </c>
      <c r="I5" s="2">
        <v>124.02000000000001</v>
      </c>
      <c r="J5" s="2">
        <v>7</v>
      </c>
      <c r="K5" s="2"/>
      <c r="L5" s="2"/>
      <c r="M5" s="2"/>
      <c r="N5" s="13"/>
      <c r="O5" s="15" t="str">
        <f>IF(A5=A6,"",SUMPRODUCT((A$2:A5=A5)*I$2:L5))</f>
        <v/>
      </c>
      <c r="P5" s="15" t="str">
        <f>IF(A5=A6,"",SUMPRODUCT((A$2:A5=A5)*(I$2:I5+J$2:J5+L$2:L5)))</f>
        <v/>
      </c>
    </row>
    <row r="6" spans="1:16" ht="18.75" x14ac:dyDescent="0.25">
      <c r="A6" s="6" t="s">
        <v>27</v>
      </c>
      <c r="B6" s="2" t="s">
        <v>14</v>
      </c>
      <c r="C6" s="2" t="s">
        <v>13</v>
      </c>
      <c r="D6" s="2" t="s">
        <v>15</v>
      </c>
      <c r="E6" s="2">
        <v>1</v>
      </c>
      <c r="F6" s="2">
        <v>106</v>
      </c>
      <c r="G6" s="2">
        <v>106</v>
      </c>
      <c r="H6" s="2">
        <v>17</v>
      </c>
      <c r="I6" s="2">
        <v>124.02000000000001</v>
      </c>
      <c r="J6" s="2">
        <v>7</v>
      </c>
      <c r="K6" s="2"/>
      <c r="L6" s="2"/>
      <c r="M6" s="2"/>
      <c r="N6" s="13"/>
      <c r="O6" s="15" t="str">
        <f>IF(A6=A7,"",SUMPRODUCT((A$2:A6=A6)*I$2:L6))</f>
        <v/>
      </c>
      <c r="P6" s="15" t="str">
        <f>IF(A6=A7,"",SUMPRODUCT((A$2:A6=A6)*(I$2:I6+J$2:J6+L$2:L6)))</f>
        <v/>
      </c>
    </row>
    <row r="7" spans="1:16" ht="18.75" x14ac:dyDescent="0.25">
      <c r="A7" s="6" t="s">
        <v>27</v>
      </c>
      <c r="B7" s="2" t="s">
        <v>16</v>
      </c>
      <c r="C7" s="2" t="s">
        <v>17</v>
      </c>
      <c r="D7" s="2" t="s">
        <v>18</v>
      </c>
      <c r="E7" s="2">
        <v>1</v>
      </c>
      <c r="F7" s="2">
        <v>153</v>
      </c>
      <c r="G7" s="2">
        <v>153</v>
      </c>
      <c r="H7" s="2">
        <v>17</v>
      </c>
      <c r="I7" s="2">
        <v>179.01</v>
      </c>
      <c r="J7" s="2">
        <v>12</v>
      </c>
      <c r="K7" s="2"/>
      <c r="L7" s="2">
        <v>15</v>
      </c>
      <c r="M7" s="2"/>
      <c r="N7" s="13">
        <v>468.05</v>
      </c>
      <c r="O7" s="15">
        <f>IF(A7=A8,"",SUMPRODUCT((A$2:A7=A7)*I$2:L7))</f>
        <v>468.05</v>
      </c>
      <c r="P7" s="15">
        <f>IF(A7=A8,"",SUMPRODUCT((A$2:A7=A7)*(I$2:I7+J$2:J7+L$2:L7)))</f>
        <v>468.05</v>
      </c>
    </row>
    <row r="8" spans="1:16" ht="18.75" x14ac:dyDescent="0.25">
      <c r="A8" s="5" t="s">
        <v>28</v>
      </c>
      <c r="B8" s="1" t="s">
        <v>19</v>
      </c>
      <c r="C8" s="1" t="s">
        <v>13</v>
      </c>
      <c r="D8" s="1" t="s">
        <v>15</v>
      </c>
      <c r="E8" s="1">
        <v>1</v>
      </c>
      <c r="F8" s="1">
        <v>119</v>
      </c>
      <c r="G8" s="1">
        <v>119</v>
      </c>
      <c r="H8" s="1">
        <v>17</v>
      </c>
      <c r="I8" s="1">
        <v>139.22999999999999</v>
      </c>
      <c r="J8" s="1">
        <v>7</v>
      </c>
      <c r="K8" s="1"/>
      <c r="L8" s="1"/>
      <c r="M8" s="1"/>
      <c r="N8" s="14"/>
      <c r="O8" s="15" t="str">
        <f>IF(A8=A9,"",SUMPRODUCT((A$2:A8=A8)*I$2:L8))</f>
        <v/>
      </c>
      <c r="P8" s="15" t="str">
        <f>IF(A8=A9,"",SUMPRODUCT((A$2:A8=A8)*(I$2:I8+J$2:J8+L$2:L8)))</f>
        <v/>
      </c>
    </row>
    <row r="9" spans="1:16" ht="18.75" x14ac:dyDescent="0.25">
      <c r="A9" s="5" t="s">
        <v>28</v>
      </c>
      <c r="B9" s="1" t="s">
        <v>20</v>
      </c>
      <c r="C9" s="1" t="s">
        <v>13</v>
      </c>
      <c r="D9" s="1" t="s">
        <v>15</v>
      </c>
      <c r="E9" s="1">
        <v>1</v>
      </c>
      <c r="F9" s="1">
        <v>131</v>
      </c>
      <c r="G9" s="1">
        <v>131</v>
      </c>
      <c r="H9" s="1">
        <v>17</v>
      </c>
      <c r="I9" s="1">
        <v>153.27000000000001</v>
      </c>
      <c r="J9" s="1">
        <v>7</v>
      </c>
      <c r="K9" s="1"/>
      <c r="L9" s="1"/>
      <c r="M9" s="1"/>
      <c r="N9" s="14"/>
      <c r="O9" s="15" t="str">
        <f>IF(A9=A10,"",SUMPRODUCT((A$2:A9=A9)*I$2:L9))</f>
        <v/>
      </c>
      <c r="P9" s="15" t="str">
        <f>IF(A9=A10,"",SUMPRODUCT((A$2:A9=A9)*(I$2:I9+J$2:J9+L$2:L9)))</f>
        <v/>
      </c>
    </row>
    <row r="10" spans="1:16" ht="18.75" x14ac:dyDescent="0.25">
      <c r="A10" s="5" t="s">
        <v>28</v>
      </c>
      <c r="B10" s="1" t="s">
        <v>21</v>
      </c>
      <c r="C10" s="1" t="s">
        <v>13</v>
      </c>
      <c r="D10" s="1" t="s">
        <v>15</v>
      </c>
      <c r="E10" s="1">
        <v>1</v>
      </c>
      <c r="F10" s="1">
        <v>133</v>
      </c>
      <c r="G10" s="1">
        <v>133</v>
      </c>
      <c r="H10" s="1">
        <v>17</v>
      </c>
      <c r="I10" s="1">
        <v>155.61000000000001</v>
      </c>
      <c r="J10" s="1">
        <v>7</v>
      </c>
      <c r="K10" s="1"/>
      <c r="L10" s="1"/>
      <c r="M10" s="1"/>
      <c r="N10" s="14"/>
      <c r="O10" s="15" t="str">
        <f>IF(A10=A11,"",SUMPRODUCT((A$2:A10=A10)*I$2:L10))</f>
        <v/>
      </c>
      <c r="P10" s="15" t="str">
        <f>IF(A10=A11,"",SUMPRODUCT((A$2:A10=A10)*(I$2:I10+J$2:J10+L$2:L10)))</f>
        <v/>
      </c>
    </row>
    <row r="11" spans="1:16" ht="18.75" x14ac:dyDescent="0.25">
      <c r="A11" s="5" t="s">
        <v>28</v>
      </c>
      <c r="B11" s="1" t="s">
        <v>16</v>
      </c>
      <c r="C11" s="1" t="s">
        <v>22</v>
      </c>
      <c r="D11" s="1" t="s">
        <v>23</v>
      </c>
      <c r="E11" s="1">
        <v>2</v>
      </c>
      <c r="F11" s="1">
        <v>153</v>
      </c>
      <c r="G11" s="1">
        <v>306</v>
      </c>
      <c r="H11" s="1">
        <v>17</v>
      </c>
      <c r="I11" s="1">
        <v>358.02</v>
      </c>
      <c r="J11" s="1">
        <v>24</v>
      </c>
      <c r="K11" s="1"/>
      <c r="L11" s="1"/>
      <c r="M11" s="1"/>
      <c r="N11" s="14"/>
      <c r="O11" s="15" t="str">
        <f>IF(A11=A12,"",SUMPRODUCT((A$2:A11=A11)*I$2:L11))</f>
        <v/>
      </c>
      <c r="P11" s="15" t="str">
        <f>IF(A11=A12,"",SUMPRODUCT((A$2:A11=A11)*(I$2:I11+J$2:J11+L$2:L11)))</f>
        <v/>
      </c>
    </row>
    <row r="12" spans="1:16" ht="18.75" x14ac:dyDescent="0.25">
      <c r="A12" s="5" t="s">
        <v>28</v>
      </c>
      <c r="B12" s="1" t="s">
        <v>16</v>
      </c>
      <c r="C12" s="1" t="s">
        <v>24</v>
      </c>
      <c r="D12" s="1" t="s">
        <v>23</v>
      </c>
      <c r="E12" s="1">
        <v>1</v>
      </c>
      <c r="F12" s="1">
        <v>153</v>
      </c>
      <c r="G12" s="1">
        <v>153</v>
      </c>
      <c r="H12" s="1">
        <v>17</v>
      </c>
      <c r="I12" s="1">
        <v>179.01</v>
      </c>
      <c r="J12" s="1">
        <v>12</v>
      </c>
      <c r="K12" s="1"/>
      <c r="L12" s="1">
        <v>15</v>
      </c>
      <c r="M12" s="1"/>
      <c r="N12" s="14">
        <v>1057.1399999999999</v>
      </c>
      <c r="O12" s="15">
        <f>IF(A12=A13,"",SUMPRODUCT((A$2:A12=A12)*I$2:L12))</f>
        <v>1057.1399999999999</v>
      </c>
      <c r="P12" s="15">
        <f>IF(A12=A13,"",SUMPRODUCT((A$2:A12=A12)*(I$2:I12+J$2:J12+L$2:L12)))</f>
        <v>1057.1399999999999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Muzykin_admin</cp:lastModifiedBy>
  <dcterms:created xsi:type="dcterms:W3CDTF">2017-03-23T21:30:49Z</dcterms:created>
  <dcterms:modified xsi:type="dcterms:W3CDTF">2017-03-23T22:18:58Z</dcterms:modified>
</cp:coreProperties>
</file>