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S17" i="1" l="1"/>
  <c r="S18" i="1" l="1"/>
  <c r="S16" i="1"/>
  <c r="K22" i="1"/>
  <c r="O17" i="1"/>
  <c r="O18" i="1"/>
  <c r="O16" i="1"/>
  <c r="O21" i="1" s="1"/>
  <c r="Q17" i="1"/>
  <c r="Q18" i="1"/>
  <c r="Q16" i="1"/>
  <c r="Q21" i="1" s="1"/>
</calcChain>
</file>

<file path=xl/sharedStrings.xml><?xml version="1.0" encoding="utf-8"?>
<sst xmlns="http://schemas.openxmlformats.org/spreadsheetml/2006/main" count="68" uniqueCount="35">
  <si>
    <t>№ лица</t>
  </si>
  <si>
    <t>ФИО</t>
  </si>
  <si>
    <t>Отдел</t>
  </si>
  <si>
    <t>+</t>
  </si>
  <si>
    <t>А</t>
  </si>
  <si>
    <t>Б</t>
  </si>
  <si>
    <t>Отдел 1</t>
  </si>
  <si>
    <t>Отдел 3</t>
  </si>
  <si>
    <t>устное зам</t>
  </si>
  <si>
    <t>выговор</t>
  </si>
  <si>
    <t>К</t>
  </si>
  <si>
    <t>ст. выговор</t>
  </si>
  <si>
    <t>количество привлеченных лиц за месяц</t>
  </si>
  <si>
    <t>Ц</t>
  </si>
  <si>
    <t>замечание</t>
  </si>
  <si>
    <t>устное замечание</t>
  </si>
  <si>
    <t>№ проступка</t>
  </si>
  <si>
    <t>Отдел 2</t>
  </si>
  <si>
    <t>Й</t>
  </si>
  <si>
    <t>В</t>
  </si>
  <si>
    <t>Ы</t>
  </si>
  <si>
    <t>Ф</t>
  </si>
  <si>
    <t>Я</t>
  </si>
  <si>
    <t xml:space="preserve">кол-во проступков в отделе за месяц </t>
  </si>
  <si>
    <t>1 рецедив</t>
  </si>
  <si>
    <t>3 рецедив</t>
  </si>
  <si>
    <t>4 рецедив</t>
  </si>
  <si>
    <t>Всего простуков</t>
  </si>
  <si>
    <t>Всего привелчено лиц</t>
  </si>
  <si>
    <t>Рецедивы не считать, лицо считаеться один раз, для подсчета использовать "+"  в столбце B но расстовлять по отделам в таблицу №2</t>
  </si>
  <si>
    <t>Таблица № 2</t>
  </si>
  <si>
    <t>4???</t>
  </si>
  <si>
    <t>должно быть 9</t>
  </si>
  <si>
    <t>мера</t>
  </si>
  <si>
    <t>Как сделать что бы считал только "+" в В но расставлял лиц по отделам в таблицу 2 НЕ СЧИТАЯ ОТДЕЛЫ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</si>
</sst>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/>
    <xf numFmtId="0" fontId="0" fillId="3" borderId="1" xfId="0" applyFill="1" applyBorder="1" applyAlignment="1">
      <alignment vertical="center"/>
    </xf>
    <xf numFmtId="0" fontId="0" fillId="4" borderId="0" xfId="0" applyFill="1"/>
    <xf numFmtId="0" fontId="0" fillId="4" borderId="1" xfId="0" applyFill="1" applyBorder="1"/>
    <xf numFmtId="0" fontId="0" fillId="0" borderId="0" xfId="0" applyFill="1"/>
    <xf numFmtId="0" fontId="0" fillId="2" borderId="0" xfId="0" applyFill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23"/>
  <sheetViews>
    <sheetView tabSelected="1" workbookViewId="0">
      <selection activeCell="P16" sqref="P16:P18"/>
    </sheetView>
  </sheetViews>
  <sheetFormatPr defaultRowHeight="15" x14ac:dyDescent="0.25"/>
  <cols>
    <col min="1" max="1" width="13.28515625" customWidth="1"/>
    <col min="2" max="2" width="5.5703125" customWidth="1"/>
    <col min="3" max="3" width="12" customWidth="1"/>
    <col min="6" max="6" width="18.28515625" customWidth="1"/>
    <col min="9" max="9" width="6.28515625" customWidth="1"/>
    <col min="10" max="11" width="9.140625" hidden="1" customWidth="1"/>
    <col min="12" max="12" width="4.85546875" hidden="1" customWidth="1"/>
    <col min="13" max="13" width="8.85546875" customWidth="1"/>
    <col min="14" max="14" width="16.42578125" customWidth="1"/>
    <col min="15" max="15" width="20.28515625" customWidth="1"/>
    <col min="16" max="16" width="24" customWidth="1"/>
    <col min="17" max="17" width="20.5703125" customWidth="1"/>
  </cols>
  <sheetData>
    <row r="1" spans="1:19" x14ac:dyDescent="0.25">
      <c r="A1" s="3" t="s">
        <v>16</v>
      </c>
      <c r="B1" s="3"/>
      <c r="C1" s="3" t="s">
        <v>0</v>
      </c>
      <c r="D1" s="3" t="s">
        <v>1</v>
      </c>
      <c r="E1" s="3" t="s">
        <v>2</v>
      </c>
      <c r="F1" s="3" t="s">
        <v>33</v>
      </c>
    </row>
    <row r="2" spans="1:19" ht="15" customHeight="1" x14ac:dyDescent="0.25">
      <c r="A2" s="12">
        <v>1</v>
      </c>
      <c r="B2" s="11" t="s">
        <v>3</v>
      </c>
      <c r="C2" s="3">
        <v>1</v>
      </c>
      <c r="D2" s="5" t="s">
        <v>4</v>
      </c>
      <c r="E2" s="15" t="s">
        <v>6</v>
      </c>
      <c r="F2" s="5" t="s">
        <v>8</v>
      </c>
      <c r="M2" s="13" t="s">
        <v>29</v>
      </c>
      <c r="N2" s="13"/>
      <c r="O2" s="13"/>
      <c r="P2" s="13"/>
      <c r="Q2" s="13"/>
    </row>
    <row r="3" spans="1:19" x14ac:dyDescent="0.25">
      <c r="A3" s="12"/>
      <c r="B3" s="11" t="s">
        <v>3</v>
      </c>
      <c r="C3" s="3">
        <v>2</v>
      </c>
      <c r="D3" s="5" t="s">
        <v>5</v>
      </c>
      <c r="E3" s="16"/>
      <c r="F3" s="5" t="s">
        <v>9</v>
      </c>
      <c r="M3" s="13"/>
      <c r="N3" s="13"/>
      <c r="O3" s="13"/>
      <c r="P3" s="13"/>
      <c r="Q3" s="13"/>
    </row>
    <row r="4" spans="1:19" x14ac:dyDescent="0.25">
      <c r="A4" s="3">
        <v>2</v>
      </c>
      <c r="B4" s="4" t="s">
        <v>3</v>
      </c>
      <c r="C4" s="3">
        <v>3</v>
      </c>
      <c r="D4" s="5" t="s">
        <v>10</v>
      </c>
      <c r="E4" s="6" t="s">
        <v>7</v>
      </c>
      <c r="F4" s="5" t="s">
        <v>14</v>
      </c>
      <c r="M4" s="13"/>
      <c r="N4" s="13"/>
      <c r="O4" s="13"/>
      <c r="P4" s="13"/>
      <c r="Q4" s="13"/>
    </row>
    <row r="5" spans="1:19" x14ac:dyDescent="0.25">
      <c r="A5" s="3">
        <v>3</v>
      </c>
      <c r="B5" s="4"/>
      <c r="C5" s="3" t="s">
        <v>24</v>
      </c>
      <c r="D5" s="5" t="s">
        <v>4</v>
      </c>
      <c r="E5" s="6" t="s">
        <v>6</v>
      </c>
      <c r="F5" s="5" t="s">
        <v>11</v>
      </c>
    </row>
    <row r="6" spans="1:19" x14ac:dyDescent="0.25">
      <c r="A6" s="3">
        <v>4</v>
      </c>
      <c r="B6" s="4" t="s">
        <v>3</v>
      </c>
      <c r="C6" s="3">
        <v>4</v>
      </c>
      <c r="D6" s="5" t="s">
        <v>13</v>
      </c>
      <c r="E6" s="6" t="s">
        <v>17</v>
      </c>
      <c r="F6" s="5" t="s">
        <v>15</v>
      </c>
      <c r="M6" s="14" t="s">
        <v>34</v>
      </c>
      <c r="N6" s="14"/>
      <c r="O6" s="14"/>
      <c r="P6" s="14"/>
      <c r="Q6" s="14"/>
      <c r="R6" s="14"/>
    </row>
    <row r="7" spans="1:19" x14ac:dyDescent="0.25">
      <c r="A7" s="3">
        <v>5</v>
      </c>
      <c r="B7" s="4"/>
      <c r="C7" s="3" t="s">
        <v>25</v>
      </c>
      <c r="D7" s="5" t="s">
        <v>10</v>
      </c>
      <c r="E7" s="6" t="s">
        <v>7</v>
      </c>
      <c r="F7" s="5" t="s">
        <v>9</v>
      </c>
      <c r="M7" s="14"/>
      <c r="N7" s="14"/>
      <c r="O7" s="14"/>
      <c r="P7" s="14"/>
      <c r="Q7" s="14"/>
      <c r="R7" s="14"/>
    </row>
    <row r="8" spans="1:19" x14ac:dyDescent="0.25">
      <c r="A8" s="3">
        <v>6</v>
      </c>
      <c r="B8" s="4"/>
      <c r="C8" s="3" t="s">
        <v>24</v>
      </c>
      <c r="D8" s="5" t="s">
        <v>4</v>
      </c>
      <c r="E8" s="6" t="s">
        <v>6</v>
      </c>
      <c r="F8" s="5" t="s">
        <v>9</v>
      </c>
      <c r="M8" s="14"/>
      <c r="N8" s="14"/>
      <c r="O8" s="14"/>
      <c r="P8" s="14"/>
      <c r="Q8" s="14"/>
      <c r="R8" s="14"/>
    </row>
    <row r="9" spans="1:19" x14ac:dyDescent="0.25">
      <c r="A9" s="3">
        <v>7</v>
      </c>
      <c r="B9" s="4" t="s">
        <v>3</v>
      </c>
      <c r="C9" s="3">
        <v>5</v>
      </c>
      <c r="D9" s="5" t="s">
        <v>18</v>
      </c>
      <c r="E9" s="6" t="s">
        <v>17</v>
      </c>
      <c r="F9" s="5" t="s">
        <v>14</v>
      </c>
    </row>
    <row r="10" spans="1:19" x14ac:dyDescent="0.25">
      <c r="A10" s="3">
        <v>8</v>
      </c>
      <c r="B10" s="4" t="s">
        <v>3</v>
      </c>
      <c r="C10" s="3">
        <v>6</v>
      </c>
      <c r="D10" s="5" t="s">
        <v>19</v>
      </c>
      <c r="E10" s="6" t="s">
        <v>7</v>
      </c>
      <c r="F10" s="5" t="s">
        <v>14</v>
      </c>
    </row>
    <row r="11" spans="1:19" x14ac:dyDescent="0.25">
      <c r="A11" s="3">
        <v>9</v>
      </c>
      <c r="B11" s="4" t="s">
        <v>3</v>
      </c>
      <c r="C11" s="3">
        <v>7</v>
      </c>
      <c r="D11" s="5" t="s">
        <v>20</v>
      </c>
      <c r="E11" s="6" t="s">
        <v>7</v>
      </c>
      <c r="F11" s="5" t="s">
        <v>9</v>
      </c>
    </row>
    <row r="12" spans="1:19" x14ac:dyDescent="0.25">
      <c r="A12" s="3">
        <v>10</v>
      </c>
      <c r="B12" s="4" t="s">
        <v>3</v>
      </c>
      <c r="C12" s="3">
        <v>8</v>
      </c>
      <c r="D12" s="5" t="s">
        <v>21</v>
      </c>
      <c r="E12" s="6" t="s">
        <v>6</v>
      </c>
      <c r="F12" s="5" t="s">
        <v>9</v>
      </c>
    </row>
    <row r="13" spans="1:19" x14ac:dyDescent="0.25">
      <c r="A13" s="3">
        <v>11</v>
      </c>
      <c r="B13" s="4"/>
      <c r="C13" s="3" t="s">
        <v>26</v>
      </c>
      <c r="D13" s="5" t="s">
        <v>13</v>
      </c>
      <c r="E13" s="6" t="s">
        <v>17</v>
      </c>
      <c r="F13" s="5" t="s">
        <v>9</v>
      </c>
    </row>
    <row r="14" spans="1:19" x14ac:dyDescent="0.25">
      <c r="A14" s="3">
        <v>12</v>
      </c>
      <c r="B14" s="4" t="s">
        <v>3</v>
      </c>
      <c r="C14" s="3">
        <v>9</v>
      </c>
      <c r="D14" s="5" t="s">
        <v>22</v>
      </c>
      <c r="E14" s="6" t="s">
        <v>6</v>
      </c>
      <c r="F14" s="5" t="s">
        <v>11</v>
      </c>
      <c r="P14" t="s">
        <v>30</v>
      </c>
    </row>
    <row r="15" spans="1:19" ht="45" x14ac:dyDescent="0.25">
      <c r="O15" s="1" t="s">
        <v>23</v>
      </c>
      <c r="P15" s="2"/>
      <c r="Q15" s="1" t="s">
        <v>12</v>
      </c>
    </row>
    <row r="16" spans="1:19" x14ac:dyDescent="0.25">
      <c r="N16" s="8" t="s">
        <v>6</v>
      </c>
      <c r="O16" s="5">
        <f>COUNTIF(E:E,"Отдел 1")</f>
        <v>5</v>
      </c>
      <c r="P16" s="5"/>
      <c r="Q16" s="5">
        <f>COUNTIFS(B:B,"+",E:E,"Отдел 1")</f>
        <v>3</v>
      </c>
      <c r="R16" s="10" t="s">
        <v>31</v>
      </c>
      <c r="S16">
        <f>SUMPRODUCT((LOOKUP(ROW(E$2:E$99),ROW(E$2:E$99)/(E$2:E$99&lt;&gt;""),E$2:E$99)=N16)*(B$2:B$99="+"))</f>
        <v>4</v>
      </c>
    </row>
    <row r="17" spans="11:19" x14ac:dyDescent="0.25">
      <c r="N17" s="8" t="s">
        <v>17</v>
      </c>
      <c r="O17" s="5">
        <f>COUNTIF(E:E,"Отдел 2")</f>
        <v>3</v>
      </c>
      <c r="P17" s="5"/>
      <c r="Q17" s="5">
        <f>COUNTIFS(B:B,"+",E:E,"Отдел 2")</f>
        <v>2</v>
      </c>
      <c r="S17">
        <f>SUMPRODUCT((LOOKUP(ROW(E$2:E$99),ROW(E$2:E$99)/(E$2:E$99&lt;&gt;""),E$2:E$99)=N17)*(B$2:B$99="+"))</f>
        <v>2</v>
      </c>
    </row>
    <row r="18" spans="11:19" x14ac:dyDescent="0.25">
      <c r="N18" s="8" t="s">
        <v>7</v>
      </c>
      <c r="O18" s="5">
        <f>COUNTIF(E:E,"Отдел 3")</f>
        <v>4</v>
      </c>
      <c r="P18" s="5"/>
      <c r="Q18" s="5">
        <f>COUNTIFS(B:B,"+",E:E,"Отдел 3")</f>
        <v>3</v>
      </c>
      <c r="S18">
        <f t="shared" ref="S17:S18" si="0">SUMPRODUCT((LOOKUP(ROW(E$2:E$99),ROW(E$2:E$99)/(E$2:E$99&lt;&gt;""),E$2:E$99)=N18)*(B$2:B$99="+"))</f>
        <v>3</v>
      </c>
    </row>
    <row r="20" spans="11:19" x14ac:dyDescent="0.25">
      <c r="N20" s="9"/>
    </row>
    <row r="21" spans="11:19" x14ac:dyDescent="0.25">
      <c r="N21" s="7" t="s">
        <v>27</v>
      </c>
      <c r="O21">
        <f>SUM(O16:O18)</f>
        <v>12</v>
      </c>
      <c r="P21" s="7" t="s">
        <v>28</v>
      </c>
      <c r="Q21">
        <f>SUM(Q16:Q18)</f>
        <v>8</v>
      </c>
    </row>
    <row r="22" spans="11:19" x14ac:dyDescent="0.25">
      <c r="K22">
        <f>COUNTIFS(B:B,"+")</f>
        <v>9</v>
      </c>
    </row>
    <row r="23" spans="11:19" x14ac:dyDescent="0.25">
      <c r="Q23" t="s">
        <v>32</v>
      </c>
    </row>
  </sheetData>
  <mergeCells count="4">
    <mergeCell ref="A2:A3"/>
    <mergeCell ref="E2:E3"/>
    <mergeCell ref="M2:Q4"/>
    <mergeCell ref="M6:R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</dc:creator>
  <cp:lastModifiedBy>ГАВ</cp:lastModifiedBy>
  <dcterms:created xsi:type="dcterms:W3CDTF">2017-03-29T12:15:50Z</dcterms:created>
  <dcterms:modified xsi:type="dcterms:W3CDTF">2017-03-29T13:54:51Z</dcterms:modified>
</cp:coreProperties>
</file>