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Данные" sheetId="3" r:id="rId1"/>
    <sheet name="коэффиц. гиперинфлац." sheetId="2" r:id="rId2"/>
  </sheets>
  <calcPr calcId="152511"/>
</workbook>
</file>

<file path=xl/calcChain.xml><?xml version="1.0" encoding="utf-8"?>
<calcChain xmlns="http://schemas.openxmlformats.org/spreadsheetml/2006/main">
  <c r="D3" i="3" l="1"/>
  <c r="F4" i="3"/>
  <c r="G4" i="3"/>
  <c r="F5" i="3"/>
  <c r="G5" i="3"/>
  <c r="F6" i="3"/>
  <c r="G6" i="3"/>
  <c r="F7" i="3"/>
  <c r="G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G3" i="3"/>
  <c r="F3" i="3"/>
  <c r="D18" i="3"/>
  <c r="E18" i="3"/>
  <c r="D19" i="3"/>
  <c r="E19" i="3"/>
  <c r="D20" i="3"/>
  <c r="E20" i="3"/>
  <c r="D4" i="3"/>
  <c r="E4" i="3"/>
  <c r="D5" i="3"/>
  <c r="E5" i="3"/>
  <c r="D6" i="3"/>
  <c r="E6" i="3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E3" i="3"/>
</calcChain>
</file>

<file path=xl/sharedStrings.xml><?xml version="1.0" encoding="utf-8"?>
<sst xmlns="http://schemas.openxmlformats.org/spreadsheetml/2006/main" count="10" uniqueCount="5">
  <si>
    <t>Дата приобретения</t>
  </si>
  <si>
    <t>Условная первоначальная  стоимость</t>
  </si>
  <si>
    <t xml:space="preserve">Износ </t>
  </si>
  <si>
    <t>После применения индексов Гип. Инф.</t>
  </si>
  <si>
    <t>Необходимо применять формулу, чтобы каждый раз не умножать на коэффициент.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</si>
</sst>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8">
    <xf numFmtId="0" fontId="0" fillId="0" borderId="0" xfId="0"/>
    <xf numFmtId="164" fontId="0" fillId="0" borderId="0" xfId="0" applyNumberFormat="1"/>
    <xf numFmtId="14" fontId="0" fillId="2" borderId="1" xfId="0" applyNumberFormat="1" applyFill="1" applyBorder="1"/>
    <xf numFmtId="164" fontId="0" fillId="0" borderId="1" xfId="0" applyNumberFormat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4" fontId="0" fillId="3" borderId="1" xfId="0" applyNumberFormat="1" applyFill="1" applyBorder="1"/>
    <xf numFmtId="4" fontId="0" fillId="4" borderId="1" xfId="0" applyNumberFormat="1" applyFill="1" applyBorder="1"/>
    <xf numFmtId="0" fontId="5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4" fontId="3" fillId="5" borderId="1" xfId="2" applyNumberFormat="1" applyFont="1" applyFill="1" applyBorder="1" applyAlignment="1">
      <alignment horizontal="center" vertical="center" wrapText="1"/>
    </xf>
    <xf numFmtId="4" fontId="4" fillId="5" borderId="1" xfId="2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wrapText="1"/>
    </xf>
    <xf numFmtId="4" fontId="3" fillId="6" borderId="1" xfId="2" applyNumberFormat="1" applyFont="1" applyFill="1" applyBorder="1" applyAlignment="1">
      <alignment horizontal="center" vertical="center" wrapText="1"/>
    </xf>
    <xf numFmtId="4" fontId="4" fillId="6" borderId="1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G25"/>
  <sheetViews>
    <sheetView tabSelected="1" workbookViewId="0">
      <selection activeCell="I15" sqref="I15"/>
    </sheetView>
  </sheetViews>
  <sheetFormatPr defaultRowHeight="15" x14ac:dyDescent="0.25"/>
  <cols>
    <col min="1" max="1" width="17.7109375" customWidth="1"/>
    <col min="2" max="2" width="19" customWidth="1"/>
    <col min="3" max="3" width="12.42578125" bestFit="1" customWidth="1"/>
    <col min="4" max="4" width="20" customWidth="1"/>
    <col min="5" max="5" width="18.85546875" customWidth="1"/>
    <col min="6" max="6" width="20" customWidth="1"/>
    <col min="7" max="7" width="18.85546875" customWidth="1"/>
    <col min="8" max="8" width="20" customWidth="1"/>
    <col min="9" max="9" width="18.85546875" customWidth="1"/>
  </cols>
  <sheetData>
    <row r="1" spans="1:7" ht="45.75" customHeight="1" x14ac:dyDescent="0.25">
      <c r="A1" s="11" t="s">
        <v>0</v>
      </c>
      <c r="B1" s="9" t="s">
        <v>1</v>
      </c>
      <c r="C1" s="10" t="s">
        <v>2</v>
      </c>
      <c r="D1" s="15" t="s">
        <v>3</v>
      </c>
      <c r="E1" s="15"/>
      <c r="F1" s="12" t="s">
        <v>3</v>
      </c>
      <c r="G1" s="12"/>
    </row>
    <row r="2" spans="1:7" ht="31.5" customHeight="1" x14ac:dyDescent="0.25">
      <c r="A2" s="11"/>
      <c r="B2" s="9"/>
      <c r="C2" s="10"/>
      <c r="D2" s="16" t="s">
        <v>1</v>
      </c>
      <c r="E2" s="17" t="s">
        <v>2</v>
      </c>
      <c r="F2" s="13" t="s">
        <v>1</v>
      </c>
      <c r="G2" s="14" t="s">
        <v>2</v>
      </c>
    </row>
    <row r="3" spans="1:7" x14ac:dyDescent="0.25">
      <c r="A3" s="5">
        <v>37653</v>
      </c>
      <c r="B3" s="7">
        <v>12063800.442579662</v>
      </c>
      <c r="C3" s="6">
        <v>3365437.8917067731</v>
      </c>
      <c r="D3" s="7">
        <f>B3*SUMPRODUCT(('коэффиц. гиперинфлац.'!$A$1:$J$12=$A3)*'коэффиц. гиперинфлац.'!$B$1:$K$12)</f>
        <v>13476706.777239976</v>
      </c>
      <c r="E3" s="6">
        <f>C3*SUMPRODUCT(('коэффиц. гиперинфлац.'!$A$1:$J$12=$A3)*'коэффиц. гиперинфлац.'!$B$1:$K$12)</f>
        <v>3759596.3112472044</v>
      </c>
      <c r="F3" s="7">
        <f>B3*INDEX('коэффиц. гиперинфлац.'!$A$1:$K$12,MONTH($A3),(YEAR($A3)-YEAR('коэффиц. гиперинфлац.'!$A$1)+1)*3-1)</f>
        <v>13476706.777239976</v>
      </c>
      <c r="G3" s="6">
        <f>C3*INDEX('коэффиц. гиперинфлац.'!$A$1:$K$12,MONTH($A3),(YEAR($A3)-YEAR('коэффиц. гиперинфлац.'!$A$1)+1)*3-1)</f>
        <v>3759596.3112472044</v>
      </c>
    </row>
    <row r="4" spans="1:7" x14ac:dyDescent="0.25">
      <c r="A4" s="5">
        <v>38018</v>
      </c>
      <c r="B4" s="7">
        <v>71405.935549206639</v>
      </c>
      <c r="C4" s="6">
        <v>39373.366330870944</v>
      </c>
      <c r="D4" s="7">
        <f>B4*SUMPRODUCT(('коэффиц. гиперинфлац.'!$A$1:$J$12=$A4)*'коэффиц. гиперинфлац.'!$B$1:$K$12)</f>
        <v>79173.260678118459</v>
      </c>
      <c r="E4" s="6">
        <f>C4*SUMPRODUCT(('коэффиц. гиперинфлац.'!$A$1:$J$12=$A4)*'коэффиц. гиперинфлац.'!$B$1:$K$12)</f>
        <v>43656.28392531765</v>
      </c>
      <c r="F4" s="7">
        <f>B4*INDEX('коэффиц. гиперинфлац.'!$A$1:$K$12,MONTH($A4),(YEAR($A4)-YEAR('коэффиц. гиперинфлац.'!$A$1)+1)*3-1)</f>
        <v>79173.260678118459</v>
      </c>
      <c r="G4" s="6">
        <f>C4*INDEX('коэффиц. гиперинфлац.'!$A$1:$K$12,MONTH($A4),(YEAR($A4)-YEAR('коэффиц. гиперинфлац.'!$A$1)+1)*3-1)</f>
        <v>43656.28392531765</v>
      </c>
    </row>
    <row r="5" spans="1:7" x14ac:dyDescent="0.25">
      <c r="A5" s="5">
        <v>38018</v>
      </c>
      <c r="B5" s="7">
        <v>71405.935549206639</v>
      </c>
      <c r="C5" s="6">
        <v>39373.366330870944</v>
      </c>
      <c r="D5" s="7">
        <f>B5*SUMPRODUCT(('коэффиц. гиперинфлац.'!$A$1:$J$12=$A5)*'коэффиц. гиперинфлац.'!$B$1:$K$12)</f>
        <v>79173.260678118459</v>
      </c>
      <c r="E5" s="6">
        <f>C5*SUMPRODUCT(('коэффиц. гиперинфлац.'!$A$1:$J$12=$A5)*'коэффиц. гиперинфлац.'!$B$1:$K$12)</f>
        <v>43656.28392531765</v>
      </c>
      <c r="F5" s="7">
        <f>B5*INDEX('коэффиц. гиперинфлац.'!$A$1:$K$12,MONTH($A5),(YEAR($A5)-YEAR('коэффиц. гиперинфлац.'!$A$1)+1)*3-1)</f>
        <v>79173.260678118459</v>
      </c>
      <c r="G5" s="6">
        <f>C5*INDEX('коэффиц. гиперинфлац.'!$A$1:$K$12,MONTH($A5),(YEAR($A5)-YEAR('коэффиц. гиперинфлац.'!$A$1)+1)*3-1)</f>
        <v>43656.28392531765</v>
      </c>
    </row>
    <row r="6" spans="1:7" x14ac:dyDescent="0.25">
      <c r="A6" s="5">
        <v>38078</v>
      </c>
      <c r="B6" s="7">
        <v>389065.70829292515</v>
      </c>
      <c r="C6" s="6">
        <v>212885.01019801563</v>
      </c>
      <c r="D6" s="7">
        <f>B6*SUMPRODUCT(('коэффиц. гиперинфлац.'!$A$1:$J$12=$A6)*'коэффиц. гиперинфлац.'!$B$1:$K$12)</f>
        <v>429238.35080085805</v>
      </c>
      <c r="E6" s="6">
        <f>C6*SUMPRODUCT(('коэффиц. гиперинфлац.'!$A$1:$J$12=$A6)*'коэффиц. гиперинфлац.'!$B$1:$K$12)</f>
        <v>234866.26741933741</v>
      </c>
      <c r="F6" s="7">
        <f>B6*INDEX('коэффиц. гиперинфлац.'!$A$1:$K$12,MONTH($A6),(YEAR($A6)-YEAR('коэффиц. гиперинфлац.'!$A$1)+1)*3-1)</f>
        <v>429238.35080085805</v>
      </c>
      <c r="G6" s="6">
        <f>C6*INDEX('коэффиц. гиперинфлац.'!$A$1:$K$12,MONTH($A6),(YEAR($A6)-YEAR('коэффиц. гиперинфлац.'!$A$1)+1)*3-1)</f>
        <v>234866.26741933741</v>
      </c>
    </row>
    <row r="7" spans="1:7" x14ac:dyDescent="0.25">
      <c r="A7" s="5">
        <v>38078</v>
      </c>
      <c r="B7" s="7">
        <v>1819103.2409377992</v>
      </c>
      <c r="C7" s="6">
        <v>775794.02922347316</v>
      </c>
      <c r="D7" s="7">
        <f>B7*SUMPRODUCT(('коэффиц. гиперинфлац.'!$A$1:$J$12=$A7)*'коэффиц. гиперинфлац.'!$B$1:$K$12)</f>
        <v>2006933.1694705812</v>
      </c>
      <c r="E7" s="6">
        <f>C7*SUMPRODUCT(('коэффиц. гиперинфлац.'!$A$1:$J$12=$A7)*'коэффиц. гиперинфлац.'!$B$1:$K$12)</f>
        <v>855897.96933304192</v>
      </c>
      <c r="F7" s="7">
        <f>B7*INDEX('коэффиц. гиперинфлац.'!$A$1:$K$12,MONTH($A7),(YEAR($A7)-YEAR('коэффиц. гиперинфлац.'!$A$1)+1)*3-1)</f>
        <v>2006933.1694705812</v>
      </c>
      <c r="G7" s="6">
        <f>C7*INDEX('коэффиц. гиперинфлац.'!$A$1:$K$12,MONTH($A7),(YEAR($A7)-YEAR('коэффиц. гиперинфлац.'!$A$1)+1)*3-1)</f>
        <v>855897.96933304192</v>
      </c>
    </row>
    <row r="8" spans="1:7" x14ac:dyDescent="0.25">
      <c r="A8" s="5">
        <v>38078</v>
      </c>
      <c r="B8" s="7">
        <v>1819103.2409377992</v>
      </c>
      <c r="C8" s="6">
        <v>995358.37711690902</v>
      </c>
      <c r="D8" s="7">
        <f>B8*SUMPRODUCT(('коэффиц. гиперинфлац.'!$A$1:$J$12=$A8)*'коэффиц. гиперинфлац.'!$B$1:$K$12)</f>
        <v>2006933.1694705812</v>
      </c>
      <c r="E8" s="6">
        <f>C8*SUMPRODUCT(('коэффиц. гиперинфлац.'!$A$1:$J$12=$A8)*'коэффиц. гиперинфлац.'!$B$1:$K$12)</f>
        <v>1098133.2436725821</v>
      </c>
      <c r="F8" s="7">
        <f>B8*INDEX('коэффиц. гиперинфлац.'!$A$1:$K$12,MONTH($A8),(YEAR($A8)-YEAR('коэффиц. гиперинфлац.'!$A$1)+1)*3-1)</f>
        <v>2006933.1694705812</v>
      </c>
      <c r="G8" s="6">
        <f>C8*INDEX('коэффиц. гиперинфлац.'!$A$1:$K$12,MONTH($A8),(YEAR($A8)-YEAR('коэффиц. гиперинфлац.'!$A$1)+1)*3-1)</f>
        <v>1098133.2436725821</v>
      </c>
    </row>
    <row r="9" spans="1:7" x14ac:dyDescent="0.25">
      <c r="A9" s="5">
        <v>38078</v>
      </c>
      <c r="B9" s="7">
        <v>4411257.1142811514</v>
      </c>
      <c r="C9" s="6">
        <v>1541282.6061946191</v>
      </c>
      <c r="D9" s="7">
        <f>B9*SUMPRODUCT(('коэффиц. гиперинфлац.'!$A$1:$J$12=$A9)*'коэффиц. гиперинфлац.'!$B$1:$K$12)</f>
        <v>4866737.6443955423</v>
      </c>
      <c r="E9" s="6">
        <f>C9*SUMPRODUCT(('коэффиц. гиперинфлац.'!$A$1:$J$12=$A9)*'коэффиц. гиперинфлац.'!$B$1:$K$12)</f>
        <v>1700426.405873141</v>
      </c>
      <c r="F9" s="7">
        <f>B9*INDEX('коэффиц. гиперинфлац.'!$A$1:$K$12,MONTH($A9),(YEAR($A9)-YEAR('коэффиц. гиперинфлац.'!$A$1)+1)*3-1)</f>
        <v>4866737.6443955423</v>
      </c>
      <c r="G9" s="6">
        <f>C9*INDEX('коэффиц. гиперинфлац.'!$A$1:$K$12,MONTH($A9),(YEAR($A9)-YEAR('коэффиц. гиперинфлац.'!$A$1)+1)*3-1)</f>
        <v>1700426.405873141</v>
      </c>
    </row>
    <row r="10" spans="1:7" x14ac:dyDescent="0.25">
      <c r="A10" s="5">
        <v>38078</v>
      </c>
      <c r="B10" s="7">
        <v>4411257.1142811514</v>
      </c>
      <c r="C10" s="6">
        <v>1541282.6061946191</v>
      </c>
      <c r="D10" s="7">
        <f>B10*SUMPRODUCT(('коэффиц. гиперинфлац.'!$A$1:$J$12=$A10)*'коэффиц. гиперинфлац.'!$B$1:$K$12)</f>
        <v>4866737.6443955423</v>
      </c>
      <c r="E10" s="6">
        <f>C10*SUMPRODUCT(('коэффиц. гиперинфлац.'!$A$1:$J$12=$A10)*'коэффиц. гиперинфлац.'!$B$1:$K$12)</f>
        <v>1700426.405873141</v>
      </c>
      <c r="F10" s="7">
        <f>B10*INDEX('коэффиц. гиперинфлац.'!$A$1:$K$12,MONTH($A10),(YEAR($A10)-YEAR('коэффиц. гиперинфлац.'!$A$1)+1)*3-1)</f>
        <v>4866737.6443955423</v>
      </c>
      <c r="G10" s="6">
        <f>C10*INDEX('коэффиц. гиперинфлац.'!$A$1:$K$12,MONTH($A10),(YEAR($A10)-YEAR('коэффиц. гиперинфлац.'!$A$1)+1)*3-1)</f>
        <v>1700426.405873141</v>
      </c>
    </row>
    <row r="11" spans="1:7" x14ac:dyDescent="0.25">
      <c r="A11" s="5">
        <v>38231</v>
      </c>
      <c r="B11" s="7">
        <v>2107760.2420548466</v>
      </c>
      <c r="C11" s="6">
        <v>876259.87591044186</v>
      </c>
      <c r="D11" s="7">
        <f>B11*SUMPRODUCT(('коэффиц. гиперинфлац.'!$A$1:$J$12=$A11)*'коэффиц. гиперинфлац.'!$B$1:$K$12)</f>
        <v>2350235.9178774073</v>
      </c>
      <c r="E11" s="6">
        <f>C11*SUMPRODUCT(('коэффиц. гиперинфлац.'!$A$1:$J$12=$A11)*'коэффиц. гиперинфлац.'!$B$1:$K$12)</f>
        <v>977064.37035352888</v>
      </c>
      <c r="F11" s="7">
        <f>B11*INDEX('коэффиц. гиперинфлац.'!$A$1:$K$12,MONTH($A11),(YEAR($A11)-YEAR('коэффиц. гиперинфлац.'!$A$1)+1)*3-1)</f>
        <v>2350235.9178774073</v>
      </c>
      <c r="G11" s="6">
        <f>C11*INDEX('коэффиц. гиперинфлац.'!$A$1:$K$12,MONTH($A11),(YEAR($A11)-YEAR('коэффиц. гиперинфлац.'!$A$1)+1)*3-1)</f>
        <v>977064.37035352888</v>
      </c>
    </row>
    <row r="12" spans="1:7" x14ac:dyDescent="0.25">
      <c r="A12" s="5">
        <v>38384</v>
      </c>
      <c r="B12" s="7">
        <v>35408473.645340435</v>
      </c>
      <c r="C12" s="6">
        <v>9825387.9748850428</v>
      </c>
      <c r="D12" s="7">
        <f>B12*SUMPRODUCT(('коэффиц. гиперинфлац.'!$A$1:$J$12=$A12)*'коэффиц. гиперинфлац.'!$B$1:$K$12)</f>
        <v>37641812.687672645</v>
      </c>
      <c r="E12" s="6">
        <f>C12*SUMPRODUCT(('коэффиц. гиперинфлац.'!$A$1:$J$12=$A12)*'коэффиц. гиперинфлац.'!$B$1:$K$12)</f>
        <v>10445110.326945812</v>
      </c>
      <c r="F12" s="7">
        <f>B12*INDEX('коэффиц. гиперинфлац.'!$A$1:$K$12,MONTH($A12),(YEAR($A12)-YEAR('коэффиц. гиперинфлац.'!$A$1)+1)*3-1)</f>
        <v>37641812.687672645</v>
      </c>
      <c r="G12" s="6">
        <f>C12*INDEX('коэффиц. гиперинфлац.'!$A$1:$K$12,MONTH($A12),(YEAR($A12)-YEAR('коэффиц. гиперинфлац.'!$A$1)+1)*3-1)</f>
        <v>10445110.326945812</v>
      </c>
    </row>
    <row r="13" spans="1:7" x14ac:dyDescent="0.25">
      <c r="A13" s="5">
        <v>38504</v>
      </c>
      <c r="B13" s="7">
        <v>1275393.1660367041</v>
      </c>
      <c r="C13" s="6">
        <v>657020.72189769603</v>
      </c>
      <c r="D13" s="7">
        <f>B13*SUMPRODUCT(('коэффиц. гиперинфлац.'!$A$1:$J$12=$A13)*'коэффиц. гиперинфлац.'!$B$1:$K$12)</f>
        <v>1328036.4017831855</v>
      </c>
      <c r="E13" s="6">
        <f>C13*SUMPRODUCT(('коэффиц. гиперинфлац.'!$A$1:$J$12=$A13)*'коэффиц. гиперинфлац.'!$B$1:$K$12)</f>
        <v>684139.96455497446</v>
      </c>
      <c r="F13" s="7">
        <f>B13*INDEX('коэффиц. гиперинфлац.'!$A$1:$K$12,MONTH($A13),(YEAR($A13)-YEAR('коэффиц. гиперинфлац.'!$A$1)+1)*3-1)</f>
        <v>1328036.4017831855</v>
      </c>
      <c r="G13" s="6">
        <f>C13*INDEX('коэффиц. гиперинфлац.'!$A$1:$K$12,MONTH($A13),(YEAR($A13)-YEAR('коэффиц. гиперинфлац.'!$A$1)+1)*3-1)</f>
        <v>684139.96455497446</v>
      </c>
    </row>
    <row r="14" spans="1:7" x14ac:dyDescent="0.25">
      <c r="A14" s="5">
        <v>38504</v>
      </c>
      <c r="B14" s="7">
        <v>13957364.547714181</v>
      </c>
      <c r="C14" s="6">
        <v>4476890.5153045487</v>
      </c>
      <c r="D14" s="7">
        <f>B14*SUMPRODUCT(('коэффиц. гиперинфлац.'!$A$1:$J$12=$A14)*'коэффиц. гиперинфлац.'!$B$1:$K$12)</f>
        <v>14533469.902401142</v>
      </c>
      <c r="E14" s="6">
        <f>C14*SUMPRODUCT(('коэффиц. гиперинфлац.'!$A$1:$J$12=$A14)*'коэффиц. гиперинфлац.'!$B$1:$K$12)</f>
        <v>4661679.0252984799</v>
      </c>
      <c r="F14" s="7">
        <f>B14*INDEX('коэффиц. гиперинфлац.'!$A$1:$K$12,MONTH($A14),(YEAR($A14)-YEAR('коэффиц. гиперинфлац.'!$A$1)+1)*3-1)</f>
        <v>14533469.902401142</v>
      </c>
      <c r="G14" s="6">
        <f>C14*INDEX('коэффиц. гиперинфлац.'!$A$1:$K$12,MONTH($A14),(YEAR($A14)-YEAR('коэффиц. гиперинфлац.'!$A$1)+1)*3-1)</f>
        <v>4661679.0252984799</v>
      </c>
    </row>
    <row r="15" spans="1:7" x14ac:dyDescent="0.25">
      <c r="A15" s="5">
        <v>38504</v>
      </c>
      <c r="B15" s="7">
        <v>145832.79422197578</v>
      </c>
      <c r="C15" s="6">
        <v>75125.984902229946</v>
      </c>
      <c r="D15" s="7">
        <f>B15*SUMPRODUCT(('коэффиц. гиперинфлац.'!$A$1:$J$12=$A15)*'коэффиц. гиперинфлац.'!$B$1:$K$12)</f>
        <v>151852.20091963929</v>
      </c>
      <c r="E15" s="6">
        <f>C15*SUMPRODUCT(('коэффиц. гиперинфлац.'!$A$1:$J$12=$A15)*'коэффиц. гиперинфлац.'!$B$1:$K$12)</f>
        <v>78226.891382844478</v>
      </c>
      <c r="F15" s="7">
        <f>B15*INDEX('коэффиц. гиперинфлац.'!$A$1:$K$12,MONTH($A15),(YEAR($A15)-YEAR('коэффиц. гиперинфлац.'!$A$1)+1)*3-1)</f>
        <v>151852.20091963929</v>
      </c>
      <c r="G15" s="6">
        <f>C15*INDEX('коэффиц. гиперинфлац.'!$A$1:$K$12,MONTH($A15),(YEAR($A15)-YEAR('коэффиц. гиперинфлац.'!$A$1)+1)*3-1)</f>
        <v>78226.891382844478</v>
      </c>
    </row>
    <row r="16" spans="1:7" x14ac:dyDescent="0.25">
      <c r="A16" s="5">
        <v>38504</v>
      </c>
      <c r="B16" s="7">
        <v>291666.03817039629</v>
      </c>
      <c r="C16" s="6">
        <v>150252.2014817193</v>
      </c>
      <c r="D16" s="7">
        <f>B16*SUMPRODUCT(('коэффиц. гиперинфлац.'!$A$1:$J$12=$A16)*'коэффиц. гиперинфлац.'!$B$1:$K$12)</f>
        <v>303704.87012866995</v>
      </c>
      <c r="E16" s="6">
        <f>C16*SUMPRODUCT(('коэффиц. гиперинфлац.'!$A$1:$J$12=$A16)*'коэффиц. гиперинфлац.'!$B$1:$K$12)</f>
        <v>156454.02400567845</v>
      </c>
      <c r="F16" s="7">
        <f>B16*INDEX('коэффиц. гиперинфлац.'!$A$1:$K$12,MONTH($A16),(YEAR($A16)-YEAR('коэффиц. гиперинфлац.'!$A$1)+1)*3-1)</f>
        <v>303704.87012866995</v>
      </c>
      <c r="G16" s="6">
        <f>C16*INDEX('коэффиц. гиперинфлац.'!$A$1:$K$12,MONTH($A16),(YEAR($A16)-YEAR('коэффиц. гиперинфлац.'!$A$1)+1)*3-1)</f>
        <v>156454.02400567845</v>
      </c>
    </row>
    <row r="17" spans="1:7" x14ac:dyDescent="0.25">
      <c r="A17" s="5">
        <v>38504</v>
      </c>
      <c r="B17" s="7">
        <v>0</v>
      </c>
      <c r="C17" s="6">
        <v>0</v>
      </c>
      <c r="D17" s="7">
        <f>B17*SUMPRODUCT(('коэффиц. гиперинфлац.'!$A$1:$J$12=$A17)*'коэффиц. гиперинфлац.'!$B$1:$K$12)</f>
        <v>0</v>
      </c>
      <c r="E17" s="6">
        <f>C17*SUMPRODUCT(('коэффиц. гиперинфлац.'!$A$1:$J$12=$A17)*'коэффиц. гиперинфлац.'!$B$1:$K$12)</f>
        <v>0</v>
      </c>
      <c r="F17" s="7">
        <f>B17*INDEX('коэффиц. гиперинфлац.'!$A$1:$K$12,MONTH($A17),(YEAR($A17)-YEAR('коэффиц. гиперинфлац.'!$A$1)+1)*3-1)</f>
        <v>0</v>
      </c>
      <c r="G17" s="6">
        <f>C17*INDEX('коэффиц. гиперинфлац.'!$A$1:$K$12,MONTH($A17),(YEAR($A17)-YEAR('коэффиц. гиперинфлац.'!$A$1)+1)*3-1)</f>
        <v>0</v>
      </c>
    </row>
    <row r="18" spans="1:7" x14ac:dyDescent="0.25">
      <c r="A18" s="5">
        <v>38534</v>
      </c>
      <c r="B18" s="7">
        <v>1214951.3787036133</v>
      </c>
      <c r="C18" s="6">
        <v>709306.87427205173</v>
      </c>
      <c r="D18" s="7">
        <f>B18*SUMPRODUCT(('коэффиц. гиперинфлац.'!$A$1:$J$12=$A18)*'коэффиц. гиперинфлац.'!$B$1:$K$12)</f>
        <v>1286978.4477570499</v>
      </c>
      <c r="E18" s="6">
        <f>C18*SUMPRODUCT(('коэффиц. гиперинфлац.'!$A$1:$J$12=$A18)*'коэффиц. гиперинфлац.'!$B$1:$K$12)</f>
        <v>751357.35967319109</v>
      </c>
      <c r="F18" s="7">
        <f>B18*INDEX('коэффиц. гиперинфлац.'!$A$1:$K$12,MONTH($A18),(YEAR($A18)-YEAR('коэффиц. гиперинфлац.'!$A$1)+1)*3-1)</f>
        <v>1286978.4477570499</v>
      </c>
      <c r="G18" s="6">
        <f>C18*INDEX('коэффиц. гиперинфлац.'!$A$1:$K$12,MONTH($A18),(YEAR($A18)-YEAR('коэффиц. гиперинфлац.'!$A$1)+1)*3-1)</f>
        <v>751357.35967319109</v>
      </c>
    </row>
    <row r="19" spans="1:7" x14ac:dyDescent="0.25">
      <c r="A19" s="5">
        <v>38534</v>
      </c>
      <c r="B19" s="7">
        <v>0</v>
      </c>
      <c r="C19" s="6">
        <v>0</v>
      </c>
      <c r="D19" s="7">
        <f>B19*SUMPRODUCT(('коэффиц. гиперинфлац.'!$A$1:$J$12=$A19)*'коэффиц. гиперинфлац.'!$B$1:$K$12)</f>
        <v>0</v>
      </c>
      <c r="E19" s="6">
        <f>C19*SUMPRODUCT(('коэффиц. гиперинфлац.'!$A$1:$J$12=$A19)*'коэффиц. гиперинфлац.'!$B$1:$K$12)</f>
        <v>0</v>
      </c>
      <c r="F19" s="7">
        <f>B19*INDEX('коэффиц. гиперинфлац.'!$A$1:$K$12,MONTH($A19),(YEAR($A19)-YEAR('коэффиц. гиперинфлац.'!$A$1)+1)*3-1)</f>
        <v>0</v>
      </c>
      <c r="G19" s="6">
        <f>C19*INDEX('коэффиц. гиперинфлац.'!$A$1:$K$12,MONTH($A19),(YEAR($A19)-YEAR('коэффиц. гиперинфлац.'!$A$1)+1)*3-1)</f>
        <v>0</v>
      </c>
    </row>
    <row r="20" spans="1:7" x14ac:dyDescent="0.25">
      <c r="A20" s="5">
        <v>38565</v>
      </c>
      <c r="B20" s="7">
        <v>145833.63071316294</v>
      </c>
      <c r="C20" s="6">
        <v>74404.913629164759</v>
      </c>
      <c r="D20" s="7">
        <f>B20*SUMPRODUCT(('коэффиц. гиперинфлац.'!$A$1:$J$12=$A20)*'коэффиц. гиперинфлац.'!$B$1:$K$12)</f>
        <v>154170.87690124038</v>
      </c>
      <c r="E20" s="6">
        <f>C20*SUMPRODUCT(('коэффиц. гиперинфлац.'!$A$1:$J$12=$A20)*'коэффиц. гиперинфлац.'!$B$1:$K$12)</f>
        <v>78658.610663898144</v>
      </c>
      <c r="F20" s="7">
        <f>B20*INDEX('коэффиц. гиперинфлац.'!$A$1:$K$12,MONTH($A20),(YEAR($A20)-YEAR('коэффиц. гиперинфлац.'!$A$1)+1)*3-1)</f>
        <v>154170.87690124038</v>
      </c>
      <c r="G20" s="6">
        <f>C20*INDEX('коэффиц. гиперинфлац.'!$A$1:$K$12,MONTH($A20),(YEAR($A20)-YEAR('коэффиц. гиперинфлац.'!$A$1)+1)*3-1)</f>
        <v>78658.610663898144</v>
      </c>
    </row>
    <row r="25" spans="1:7" ht="15.75" x14ac:dyDescent="0.25">
      <c r="A25" s="8" t="s">
        <v>4</v>
      </c>
      <c r="B25" s="8"/>
      <c r="C25" s="8"/>
      <c r="D25" s="8"/>
      <c r="E25" s="8"/>
    </row>
  </sheetData>
  <mergeCells count="6">
    <mergeCell ref="F1:G1"/>
    <mergeCell ref="A25:E25"/>
    <mergeCell ref="B1:B2"/>
    <mergeCell ref="C1:C2"/>
    <mergeCell ref="D1:E1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0000"/>
  </sheetPr>
  <dimension ref="A1:K12"/>
  <sheetViews>
    <sheetView workbookViewId="0">
      <selection activeCell="G23" sqref="G23"/>
    </sheetView>
  </sheetViews>
  <sheetFormatPr defaultRowHeight="15" x14ac:dyDescent="0.25"/>
  <cols>
    <col min="1" max="1" width="14.42578125" customWidth="1"/>
    <col min="2" max="2" width="9.140625" style="1" customWidth="1"/>
    <col min="4" max="4" width="10.140625" bestFit="1" customWidth="1"/>
    <col min="5" max="5" width="9.140625" style="1"/>
    <col min="7" max="7" width="10.140625" bestFit="1" customWidth="1"/>
    <col min="8" max="8" width="9.140625" style="1"/>
    <col min="10" max="10" width="10.140625" bestFit="1" customWidth="1"/>
    <col min="11" max="11" width="9.140625" style="1"/>
  </cols>
  <sheetData>
    <row r="1" spans="1:11" x14ac:dyDescent="0.25">
      <c r="A1" s="2">
        <v>37257</v>
      </c>
      <c r="B1" s="3">
        <v>1.3804542265205415</v>
      </c>
      <c r="C1" s="4"/>
      <c r="D1" s="2">
        <v>37622</v>
      </c>
      <c r="E1" s="3">
        <v>1.133876297440938</v>
      </c>
      <c r="F1" s="4"/>
      <c r="G1" s="2">
        <v>37987</v>
      </c>
      <c r="H1" s="3">
        <v>1.1154296856358756</v>
      </c>
      <c r="I1" s="4"/>
      <c r="J1" s="2">
        <v>38353</v>
      </c>
      <c r="K1" s="3">
        <v>1.0726412378653818</v>
      </c>
    </row>
    <row r="2" spans="1:11" x14ac:dyDescent="0.25">
      <c r="A2" s="2">
        <v>37288</v>
      </c>
      <c r="B2" s="3">
        <v>1.3337721995367549</v>
      </c>
      <c r="C2" s="4"/>
      <c r="D2" s="2">
        <v>37653</v>
      </c>
      <c r="E2" s="3">
        <v>1.1171195048679192</v>
      </c>
      <c r="F2" s="4"/>
      <c r="G2" s="2">
        <v>38018</v>
      </c>
      <c r="H2" s="3">
        <v>1.1087770234949064</v>
      </c>
      <c r="I2" s="4"/>
      <c r="J2" s="2">
        <v>38384</v>
      </c>
      <c r="K2" s="3">
        <v>1.0630735756842233</v>
      </c>
    </row>
    <row r="3" spans="1:11" x14ac:dyDescent="0.25">
      <c r="A3" s="2">
        <v>37316</v>
      </c>
      <c r="B3" s="3">
        <v>1.3050608606034781</v>
      </c>
      <c r="C3" s="4"/>
      <c r="D3" s="2">
        <v>37681</v>
      </c>
      <c r="E3" s="3">
        <v>1.1060589157108114</v>
      </c>
      <c r="F3" s="4"/>
      <c r="G3" s="2">
        <v>38047</v>
      </c>
      <c r="H3" s="3">
        <v>1.1065638957034991</v>
      </c>
      <c r="I3" s="4"/>
      <c r="J3" s="2">
        <v>38412</v>
      </c>
      <c r="K3" s="3">
        <v>1.0535912543946713</v>
      </c>
    </row>
    <row r="4" spans="1:11" x14ac:dyDescent="0.25">
      <c r="A4" s="2">
        <v>37347</v>
      </c>
      <c r="B4" s="3">
        <v>1.2609283677328296</v>
      </c>
      <c r="C4" s="4"/>
      <c r="D4" s="2">
        <v>37712</v>
      </c>
      <c r="E4" s="3">
        <v>1.091864674936635</v>
      </c>
      <c r="F4" s="4"/>
      <c r="G4" s="2">
        <v>38078</v>
      </c>
      <c r="H4" s="3">
        <v>1.1032541333035888</v>
      </c>
      <c r="I4" s="4"/>
      <c r="J4" s="2">
        <v>38443</v>
      </c>
      <c r="K4" s="3">
        <v>1.0421278480659462</v>
      </c>
    </row>
    <row r="5" spans="1:11" x14ac:dyDescent="0.25">
      <c r="A5" s="2">
        <v>37377</v>
      </c>
      <c r="B5" s="3">
        <v>1.2043250885700378</v>
      </c>
      <c r="C5" s="4"/>
      <c r="D5" s="2">
        <v>37742</v>
      </c>
      <c r="E5" s="3">
        <v>1.0853525595791602</v>
      </c>
      <c r="F5" s="4"/>
      <c r="G5" s="2">
        <v>38108</v>
      </c>
      <c r="H5" s="3">
        <v>1.1021519813222667</v>
      </c>
      <c r="I5" s="4"/>
      <c r="J5" s="2">
        <v>38473</v>
      </c>
      <c r="K5" s="3">
        <v>1.027739495134069</v>
      </c>
    </row>
    <row r="6" spans="1:11" x14ac:dyDescent="0.25">
      <c r="A6" s="2">
        <v>37408</v>
      </c>
      <c r="B6" s="3">
        <v>1.2339396399283176</v>
      </c>
      <c r="C6" s="4"/>
      <c r="D6" s="2">
        <v>37773</v>
      </c>
      <c r="E6" s="3">
        <v>1.1166178596493415</v>
      </c>
      <c r="F6" s="4"/>
      <c r="G6" s="2">
        <v>38139</v>
      </c>
      <c r="H6" s="3">
        <v>1.1280982408620945</v>
      </c>
      <c r="I6" s="4"/>
      <c r="J6" s="2">
        <v>38504</v>
      </c>
      <c r="K6" s="3">
        <v>1.0412760842290467</v>
      </c>
    </row>
    <row r="7" spans="1:11" x14ac:dyDescent="0.25">
      <c r="A7" s="2">
        <v>37438</v>
      </c>
      <c r="B7" s="3">
        <v>1.2591220815595079</v>
      </c>
      <c r="C7" s="4"/>
      <c r="D7" s="2">
        <v>37803</v>
      </c>
      <c r="E7" s="3">
        <v>1.1523404124348211</v>
      </c>
      <c r="F7" s="4"/>
      <c r="G7" s="2">
        <v>38169</v>
      </c>
      <c r="H7" s="3">
        <v>1.1476075695443484</v>
      </c>
      <c r="I7" s="4"/>
      <c r="J7" s="2">
        <v>38534</v>
      </c>
      <c r="K7" s="3">
        <v>1.059283910711136</v>
      </c>
    </row>
    <row r="8" spans="1:11" x14ac:dyDescent="0.25">
      <c r="A8" s="2">
        <v>37469</v>
      </c>
      <c r="B8" s="3">
        <v>1.2380748097930261</v>
      </c>
      <c r="C8" s="4"/>
      <c r="D8" s="2">
        <v>37834</v>
      </c>
      <c r="E8" s="3">
        <v>1.1710776549134359</v>
      </c>
      <c r="F8" s="4"/>
      <c r="G8" s="2">
        <v>38200</v>
      </c>
      <c r="H8" s="3">
        <v>1.1328801278818843</v>
      </c>
      <c r="I8" s="4"/>
      <c r="J8" s="2">
        <v>38565</v>
      </c>
      <c r="K8" s="3">
        <v>1.0571695715679998</v>
      </c>
    </row>
    <row r="9" spans="1:11" x14ac:dyDescent="0.25">
      <c r="A9" s="2">
        <v>37500</v>
      </c>
      <c r="B9" s="3">
        <v>1.2031825168056616</v>
      </c>
      <c r="C9" s="4"/>
      <c r="D9" s="2">
        <v>37865</v>
      </c>
      <c r="E9" s="3">
        <v>1.1664120068858921</v>
      </c>
      <c r="F9" s="4"/>
      <c r="G9" s="2">
        <v>38231</v>
      </c>
      <c r="H9" s="3">
        <v>1.1150394959467365</v>
      </c>
      <c r="I9" s="4"/>
      <c r="J9" s="2">
        <v>38596</v>
      </c>
      <c r="K9" s="3">
        <v>1.044633964</v>
      </c>
    </row>
    <row r="10" spans="1:11" x14ac:dyDescent="0.25">
      <c r="A10" s="2">
        <v>37530</v>
      </c>
      <c r="B10" s="3">
        <v>1.193633449211966</v>
      </c>
      <c r="C10" s="4"/>
      <c r="D10" s="2">
        <v>37895</v>
      </c>
      <c r="E10" s="3">
        <v>1.1548633731543487</v>
      </c>
      <c r="F10" s="4"/>
      <c r="G10" s="2">
        <v>38261</v>
      </c>
      <c r="H10" s="3">
        <v>1.0953236698887392</v>
      </c>
      <c r="I10" s="4"/>
      <c r="J10" s="2">
        <v>38626</v>
      </c>
      <c r="K10" s="3">
        <v>1.025156</v>
      </c>
    </row>
    <row r="11" spans="1:11" x14ac:dyDescent="0.25">
      <c r="A11" s="2">
        <v>37561</v>
      </c>
      <c r="B11" s="3">
        <v>1.1924410082037622</v>
      </c>
      <c r="C11" s="4"/>
      <c r="D11" s="2">
        <v>37926</v>
      </c>
      <c r="E11" s="3">
        <v>1.1411693410616095</v>
      </c>
      <c r="F11" s="4"/>
      <c r="G11" s="2">
        <v>38292</v>
      </c>
      <c r="H11" s="3">
        <v>1.086630624889622</v>
      </c>
      <c r="I11" s="4"/>
      <c r="J11" s="2">
        <v>38657</v>
      </c>
      <c r="K11" s="3">
        <v>1.0129999999999999</v>
      </c>
    </row>
    <row r="12" spans="1:11" x14ac:dyDescent="0.25">
      <c r="A12" s="2">
        <v>37591</v>
      </c>
      <c r="B12" s="3">
        <v>1.1622232048769614</v>
      </c>
      <c r="C12" s="4"/>
      <c r="D12" s="2">
        <v>37956</v>
      </c>
      <c r="E12" s="3">
        <v>1.1198914043784194</v>
      </c>
      <c r="F12" s="4"/>
      <c r="G12" s="2">
        <v>38322</v>
      </c>
      <c r="H12" s="3">
        <v>1.079077085292574</v>
      </c>
      <c r="I12" s="4"/>
      <c r="J12" s="2">
        <v>38687</v>
      </c>
      <c r="K12" s="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коэффиц. гиперинфлац.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2017-04-06T11:59:25Z</dcterms:modified>
</cp:coreProperties>
</file>