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0" windowWidth="27750" windowHeight="1207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12" i="1" l="1"/>
  <c r="G12" i="1" l="1"/>
  <c r="K9" i="1"/>
  <c r="K10" i="1"/>
  <c r="K11" i="1"/>
  <c r="K8" i="1"/>
  <c r="F9" i="1"/>
  <c r="F12" i="1" s="1"/>
  <c r="F10" i="1"/>
  <c r="F11" i="1"/>
  <c r="F8" i="1"/>
  <c r="E9" i="1"/>
  <c r="E10" i="1"/>
  <c r="E11" i="1"/>
  <c r="E8" i="1"/>
  <c r="J11" i="1"/>
  <c r="J10" i="1"/>
  <c r="J9" i="1"/>
  <c r="J8" i="1"/>
  <c r="K12" i="1" l="1"/>
  <c r="K13" i="1" l="1"/>
</calcChain>
</file>

<file path=xl/sharedStrings.xml><?xml version="1.0" encoding="utf-8"?>
<sst xmlns="http://schemas.openxmlformats.org/spreadsheetml/2006/main" count="19" uniqueCount="15">
  <si>
    <t>Период</t>
  </si>
  <si>
    <t>тепловая энергия</t>
  </si>
  <si>
    <t>теплоноситель</t>
  </si>
  <si>
    <t>Гкал</t>
  </si>
  <si>
    <t>м3</t>
  </si>
  <si>
    <t>стоимость в руб. с НДС</t>
  </si>
  <si>
    <t>I</t>
  </si>
  <si>
    <t>II</t>
  </si>
  <si>
    <t>III</t>
  </si>
  <si>
    <t>IV</t>
  </si>
  <si>
    <t>год</t>
  </si>
  <si>
    <t>итого:</t>
  </si>
  <si>
    <t>тариф</t>
  </si>
  <si>
    <t>ндс</t>
  </si>
  <si>
    <t>тариф с 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</si>
</sst>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left" vertical="top" wrapText="1"/>
    </xf>
    <xf numFmtId="4" fontId="0" fillId="0" borderId="1" xfId="0" applyNumberForma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2" borderId="1" xfId="0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3"/>
  <sheetViews>
    <sheetView tabSelected="1" workbookViewId="0">
      <selection activeCell="F2" sqref="F2:K2"/>
    </sheetView>
  </sheetViews>
  <sheetFormatPr defaultRowHeight="12" x14ac:dyDescent="0.2"/>
  <cols>
    <col min="2" max="2" width="10.1640625" customWidth="1"/>
    <col min="3" max="3" width="8.1640625" customWidth="1"/>
    <col min="4" max="4" width="7.1640625" customWidth="1"/>
    <col min="5" max="5" width="11.6640625" customWidth="1"/>
    <col min="6" max="6" width="12.33203125" customWidth="1"/>
    <col min="7" max="7" width="10" customWidth="1"/>
    <col min="8" max="8" width="6.6640625" customWidth="1"/>
    <col min="9" max="9" width="7" customWidth="1"/>
    <col min="10" max="10" width="9.6640625" customWidth="1"/>
    <col min="11" max="11" width="16.33203125" customWidth="1"/>
  </cols>
  <sheetData>
    <row r="2" spans="1:12" x14ac:dyDescent="0.2">
      <c r="F2" s="3"/>
      <c r="G2" s="3"/>
      <c r="H2" s="3"/>
      <c r="I2" s="3"/>
      <c r="J2" s="3"/>
      <c r="K2" s="3"/>
    </row>
    <row r="6" spans="1:12" x14ac:dyDescent="0.2">
      <c r="A6" s="7" t="s">
        <v>0</v>
      </c>
      <c r="B6" s="4" t="s">
        <v>1</v>
      </c>
      <c r="C6" s="5"/>
      <c r="D6" s="5"/>
      <c r="E6" s="5"/>
      <c r="F6" s="6"/>
      <c r="G6" s="4" t="s">
        <v>2</v>
      </c>
      <c r="H6" s="5"/>
      <c r="I6" s="5"/>
      <c r="J6" s="5"/>
      <c r="K6" s="6"/>
    </row>
    <row r="7" spans="1:12" ht="24" x14ac:dyDescent="0.2">
      <c r="A7" s="8"/>
      <c r="B7" s="1" t="s">
        <v>3</v>
      </c>
      <c r="C7" s="1" t="s">
        <v>12</v>
      </c>
      <c r="D7" s="1" t="s">
        <v>13</v>
      </c>
      <c r="E7" s="1" t="s">
        <v>14</v>
      </c>
      <c r="F7" s="1" t="s">
        <v>5</v>
      </c>
      <c r="G7" s="1" t="s">
        <v>4</v>
      </c>
      <c r="H7" s="1" t="s">
        <v>12</v>
      </c>
      <c r="I7" s="1" t="s">
        <v>13</v>
      </c>
      <c r="J7" s="1" t="s">
        <v>14</v>
      </c>
      <c r="K7" s="1" t="s">
        <v>5</v>
      </c>
    </row>
    <row r="8" spans="1:12" x14ac:dyDescent="0.2">
      <c r="A8" s="1" t="s">
        <v>6</v>
      </c>
      <c r="B8" s="9">
        <v>849.82</v>
      </c>
      <c r="C8" s="1">
        <v>980.71</v>
      </c>
      <c r="D8" s="1">
        <v>1.18</v>
      </c>
      <c r="E8" s="1">
        <f>ROUND(D8*C8,2)</f>
        <v>1157.24</v>
      </c>
      <c r="F8" s="2">
        <f>ROUND(B8*E8, 2)</f>
        <v>983445.7</v>
      </c>
      <c r="G8" s="9">
        <v>1700.59</v>
      </c>
      <c r="H8" s="1">
        <v>18.010000000000002</v>
      </c>
      <c r="I8" s="1">
        <v>1.18</v>
      </c>
      <c r="J8" s="1">
        <f>ROUND(I8*H8,2)</f>
        <v>21.25</v>
      </c>
      <c r="K8" s="2">
        <f>ROUND(G8*J8,2)</f>
        <v>36137.54</v>
      </c>
    </row>
    <row r="9" spans="1:12" x14ac:dyDescent="0.2">
      <c r="A9" s="1" t="s">
        <v>7</v>
      </c>
      <c r="B9" s="9">
        <v>350.21</v>
      </c>
      <c r="C9" s="1">
        <v>980.71</v>
      </c>
      <c r="D9" s="1">
        <v>1.18</v>
      </c>
      <c r="E9" s="1">
        <f t="shared" ref="E9:E11" si="0">ROUND(D9*C9,2)</f>
        <v>1157.24</v>
      </c>
      <c r="F9" s="2">
        <f t="shared" ref="F9:F11" si="1">ROUND(B9*E9, 2)</f>
        <v>405277.02</v>
      </c>
      <c r="G9" s="9">
        <v>1699.99</v>
      </c>
      <c r="H9" s="1">
        <v>18.010000000000002</v>
      </c>
      <c r="I9" s="1">
        <v>1.18</v>
      </c>
      <c r="J9" s="1">
        <f t="shared" ref="J9:J11" si="2">ROUND(I9*H9,2)</f>
        <v>21.25</v>
      </c>
      <c r="K9" s="2">
        <f t="shared" ref="K9:K11" si="3">ROUND(G9*J9,2)</f>
        <v>36124.79</v>
      </c>
    </row>
    <row r="10" spans="1:12" x14ac:dyDescent="0.2">
      <c r="A10" s="1" t="s">
        <v>8</v>
      </c>
      <c r="B10" s="9">
        <v>224.91</v>
      </c>
      <c r="C10" s="1">
        <v>1073.77</v>
      </c>
      <c r="D10" s="1">
        <v>1.18</v>
      </c>
      <c r="E10" s="1">
        <f t="shared" si="0"/>
        <v>1267.05</v>
      </c>
      <c r="F10" s="2">
        <f t="shared" si="1"/>
        <v>284972.21999999997</v>
      </c>
      <c r="G10" s="9">
        <v>1180.45</v>
      </c>
      <c r="H10" s="1">
        <v>20.43</v>
      </c>
      <c r="I10" s="1">
        <v>1.18</v>
      </c>
      <c r="J10" s="1">
        <f t="shared" si="2"/>
        <v>24.11</v>
      </c>
      <c r="K10" s="2">
        <f t="shared" si="3"/>
        <v>28460.65</v>
      </c>
    </row>
    <row r="11" spans="1:12" x14ac:dyDescent="0.2">
      <c r="A11" s="1" t="s">
        <v>9</v>
      </c>
      <c r="B11" s="9">
        <v>700.05</v>
      </c>
      <c r="C11" s="1">
        <v>1073.77</v>
      </c>
      <c r="D11" s="1">
        <v>1.18</v>
      </c>
      <c r="E11" s="1">
        <f t="shared" si="0"/>
        <v>1267.05</v>
      </c>
      <c r="F11" s="2">
        <f t="shared" si="1"/>
        <v>886998.35</v>
      </c>
      <c r="G11" s="9">
        <v>1599.89</v>
      </c>
      <c r="H11" s="1">
        <v>20.43</v>
      </c>
      <c r="I11" s="1">
        <v>1.18</v>
      </c>
      <c r="J11" s="1">
        <f t="shared" si="2"/>
        <v>24.11</v>
      </c>
      <c r="K11" s="2">
        <f t="shared" si="3"/>
        <v>38573.35</v>
      </c>
    </row>
    <row r="12" spans="1:12" x14ac:dyDescent="0.2">
      <c r="A12" s="1" t="s">
        <v>10</v>
      </c>
      <c r="B12" s="1">
        <f>SUM(B8:B11)</f>
        <v>2124.9899999999998</v>
      </c>
      <c r="C12" s="1"/>
      <c r="D12" s="1"/>
      <c r="E12" s="1"/>
      <c r="F12" s="2">
        <f>SUM(F8:F11)</f>
        <v>2560693.29</v>
      </c>
      <c r="G12" s="2">
        <f>SUM(G8:G11)</f>
        <v>6180.92</v>
      </c>
      <c r="H12" s="2"/>
      <c r="I12" s="2"/>
      <c r="J12" s="2"/>
      <c r="K12" s="2">
        <f>SUM(K8:K11)</f>
        <v>139296.33000000002</v>
      </c>
    </row>
    <row r="13" spans="1:12" x14ac:dyDescent="0.2">
      <c r="A13" s="1" t="s">
        <v>11</v>
      </c>
      <c r="B13" s="1"/>
      <c r="C13" s="1"/>
      <c r="D13" s="1"/>
      <c r="E13" s="1"/>
      <c r="F13" s="1"/>
      <c r="G13" s="1"/>
      <c r="H13" s="1"/>
      <c r="I13" s="1"/>
      <c r="J13" s="1"/>
      <c r="K13" s="2">
        <f>F12+K12</f>
        <v>2699989.62</v>
      </c>
      <c r="L13">
        <v>2700000</v>
      </c>
    </row>
  </sheetData>
  <mergeCells count="4">
    <mergeCell ref="F2:K2"/>
    <mergeCell ref="B6:F6"/>
    <mergeCell ref="G6:K6"/>
    <mergeCell ref="A6:A7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Налетова Галина Никифоровна</dc:creator>
  <cp:lastModifiedBy>Надобнов Роман Станиславович</cp:lastModifiedBy>
  <cp:lastPrinted>2016-11-21T01:44:56Z</cp:lastPrinted>
  <dcterms:created xsi:type="dcterms:W3CDTF">2016-11-21T00:41:20Z</dcterms:created>
  <dcterms:modified xsi:type="dcterms:W3CDTF">2017-04-13T02:24:20Z</dcterms:modified>
</cp:coreProperties>
</file>