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3230"/>
  </bookViews>
  <sheets>
    <sheet name="Лист1" sheetId="1" r:id="rId1"/>
  </sheets>
  <definedNames>
    <definedName name="_xlnm._FilterDatabase" localSheetId="0" hidden="1">Лист1!$B$16:$D$40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H5" i="1"/>
  <c r="I5" i="1"/>
  <c r="H6" i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I3" i="1"/>
  <c r="G3" i="1"/>
  <c r="H3" i="1"/>
  <c r="F3" i="1"/>
  <c r="F4" i="1"/>
  <c r="F5" i="1"/>
  <c r="F6" i="1"/>
  <c r="F7" i="1"/>
  <c r="F8" i="1"/>
  <c r="F9" i="1"/>
  <c r="F10" i="1"/>
  <c r="F11" i="1"/>
  <c r="F12" i="1"/>
  <c r="F13" i="1"/>
  <c r="F14" i="1"/>
  <c r="G4" i="1"/>
  <c r="G5" i="1"/>
  <c r="G6" i="1"/>
  <c r="G7" i="1"/>
  <c r="G8" i="1"/>
  <c r="G9" i="1"/>
  <c r="G10" i="1"/>
  <c r="G11" i="1"/>
  <c r="G12" i="1"/>
  <c r="G13" i="1"/>
  <c r="G14" i="1"/>
</calcChain>
</file>

<file path=xl/sharedStrings.xml><?xml version="1.0" encoding="utf-8"?>
<sst xmlns="http://schemas.openxmlformats.org/spreadsheetml/2006/main" count="8" uniqueCount="8">
  <si>
    <t>Сумма</t>
  </si>
  <si>
    <t>Дата отгрузки</t>
  </si>
  <si>
    <t>Дата оплаты</t>
  </si>
  <si>
    <t>Месяц</t>
  </si>
  <si>
    <t>Кол-во оплат</t>
  </si>
  <si>
    <t>Кол-во отгрузок</t>
  </si>
  <si>
    <t>Отгружено сумма</t>
  </si>
  <si>
    <t>Оплачено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</si>
</sst>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 applyFill="1"/>
    <xf numFmtId="17" fontId="0" fillId="0" borderId="0" xfId="0" applyNumberFormat="1"/>
    <xf numFmtId="0" fontId="0" fillId="0" borderId="0" xfId="0" applyAlignment="1">
      <alignment horizontal="right"/>
    </xf>
    <xf numFmtId="14" fontId="0" fillId="0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L42"/>
  <sheetViews>
    <sheetView tabSelected="1" workbookViewId="0">
      <selection activeCell="K16" sqref="K16"/>
    </sheetView>
  </sheetViews>
  <sheetFormatPr defaultRowHeight="15" x14ac:dyDescent="0.25"/>
  <cols>
    <col min="3" max="3" width="10.140625" customWidth="1"/>
    <col min="4" max="4" width="13.7109375" customWidth="1"/>
    <col min="5" max="5" width="15.7109375" customWidth="1"/>
    <col min="6" max="6" width="17.42578125" customWidth="1"/>
    <col min="7" max="7" width="15.140625" customWidth="1"/>
    <col min="8" max="8" width="16.140625" customWidth="1"/>
    <col min="9" max="9" width="12.7109375" customWidth="1"/>
    <col min="10" max="10" width="7.5703125" customWidth="1"/>
    <col min="11" max="11" width="10.7109375" customWidth="1"/>
    <col min="12" max="12" width="10.28515625" customWidth="1"/>
  </cols>
  <sheetData>
    <row r="1" spans="2:12" x14ac:dyDescent="0.25">
      <c r="K1" s="7"/>
      <c r="L1" s="7"/>
    </row>
    <row r="2" spans="2:12" x14ac:dyDescent="0.25">
      <c r="E2" s="6" t="s">
        <v>3</v>
      </c>
      <c r="F2" t="s">
        <v>6</v>
      </c>
      <c r="G2" t="s">
        <v>5</v>
      </c>
      <c r="H2" t="s">
        <v>7</v>
      </c>
      <c r="I2" t="s">
        <v>4</v>
      </c>
    </row>
    <row r="3" spans="2:12" x14ac:dyDescent="0.25">
      <c r="D3" s="4"/>
      <c r="E3" s="5">
        <v>42370</v>
      </c>
      <c r="F3" s="1">
        <f>SUMPRODUCT(B$17:B$40*(TEXT(C$17:C$40,"МГ")=TEXT($E3,"МГ")))</f>
        <v>12314</v>
      </c>
      <c r="G3" s="1">
        <f>SUMPRODUCT(--(TEXT(C$17:C$40,"МГ")=TEXT($E3,"МГ")))</f>
        <v>1</v>
      </c>
      <c r="H3" s="1">
        <f>SUMPRODUCT(B$17:B$40*(TEXT(D$17:D$40,"МГ")=TEXT($E3,"МГ")))</f>
        <v>0</v>
      </c>
      <c r="I3" s="1">
        <f>SUMPRODUCT(--(TEXT(D$17:D$40,"МГ")=TEXT($E3,"МГ")))</f>
        <v>0</v>
      </c>
    </row>
    <row r="4" spans="2:12" x14ac:dyDescent="0.25">
      <c r="D4" s="4"/>
      <c r="E4" s="5">
        <v>42401</v>
      </c>
      <c r="F4" s="1">
        <f t="shared" ref="F4:F14" si="0">SUMPRODUCT(B$17:B$40*(TEXT(C$17:C$40,"МГ")=TEXT($E4,"МГ")))</f>
        <v>697</v>
      </c>
      <c r="G4" s="1">
        <f t="shared" ref="G4:G14" si="1">SUMPRODUCT(--(TEXT(C$17:C$40,"МГ")=TEXT($E4,"МГ")))</f>
        <v>2</v>
      </c>
      <c r="H4" s="1">
        <f t="shared" ref="H4:H14" si="2">SUMPRODUCT(B$17:B$40*(TEXT(D$17:D$40,"МГ")=TEXT($E4,"МГ")))</f>
        <v>12314</v>
      </c>
      <c r="I4" s="1">
        <f t="shared" ref="I4:I14" si="3">SUMPRODUCT(--(TEXT(D$17:D$40,"МГ")=TEXT($E4,"МГ")))</f>
        <v>1</v>
      </c>
    </row>
    <row r="5" spans="2:12" x14ac:dyDescent="0.25">
      <c r="D5" s="4"/>
      <c r="E5" s="5">
        <v>42430</v>
      </c>
      <c r="F5" s="1">
        <f t="shared" si="0"/>
        <v>72</v>
      </c>
      <c r="G5" s="1">
        <f t="shared" si="1"/>
        <v>2</v>
      </c>
      <c r="H5" s="1">
        <f t="shared" si="2"/>
        <v>697</v>
      </c>
      <c r="I5" s="1">
        <f t="shared" si="3"/>
        <v>2</v>
      </c>
    </row>
    <row r="6" spans="2:12" x14ac:dyDescent="0.25">
      <c r="D6" s="4"/>
      <c r="E6" s="5">
        <v>42461</v>
      </c>
      <c r="F6" s="1">
        <f t="shared" si="0"/>
        <v>22118</v>
      </c>
      <c r="G6" s="1">
        <f t="shared" si="1"/>
        <v>4</v>
      </c>
      <c r="H6" s="1">
        <f t="shared" si="2"/>
        <v>72</v>
      </c>
      <c r="I6" s="1">
        <f t="shared" si="3"/>
        <v>2</v>
      </c>
    </row>
    <row r="7" spans="2:12" x14ac:dyDescent="0.25">
      <c r="D7" s="4"/>
      <c r="E7" s="5">
        <v>42491</v>
      </c>
      <c r="F7" s="1">
        <f t="shared" si="0"/>
        <v>6033</v>
      </c>
      <c r="G7" s="1">
        <f t="shared" si="1"/>
        <v>3</v>
      </c>
      <c r="H7" s="1">
        <f t="shared" si="2"/>
        <v>22118</v>
      </c>
      <c r="I7" s="1">
        <f t="shared" si="3"/>
        <v>4</v>
      </c>
    </row>
    <row r="8" spans="2:12" x14ac:dyDescent="0.25">
      <c r="D8" s="4"/>
      <c r="E8" s="5">
        <v>42522</v>
      </c>
      <c r="F8" s="1">
        <f t="shared" si="0"/>
        <v>39</v>
      </c>
      <c r="G8" s="1">
        <f t="shared" si="1"/>
        <v>2</v>
      </c>
      <c r="H8" s="1">
        <f t="shared" si="2"/>
        <v>6033</v>
      </c>
      <c r="I8" s="1">
        <f t="shared" si="3"/>
        <v>3</v>
      </c>
    </row>
    <row r="9" spans="2:12" x14ac:dyDescent="0.25">
      <c r="D9" s="4"/>
      <c r="E9" s="5">
        <v>42552</v>
      </c>
      <c r="F9" s="1">
        <f t="shared" si="0"/>
        <v>402</v>
      </c>
      <c r="G9" s="1">
        <f t="shared" si="1"/>
        <v>3</v>
      </c>
      <c r="H9" s="1">
        <f t="shared" si="2"/>
        <v>39</v>
      </c>
      <c r="I9" s="1">
        <f t="shared" si="3"/>
        <v>2</v>
      </c>
    </row>
    <row r="10" spans="2:12" x14ac:dyDescent="0.25">
      <c r="D10" s="4"/>
      <c r="E10" s="5">
        <v>42583</v>
      </c>
      <c r="F10" s="1">
        <f t="shared" si="0"/>
        <v>346036</v>
      </c>
      <c r="G10" s="1">
        <f t="shared" si="1"/>
        <v>3</v>
      </c>
      <c r="H10" s="1">
        <f t="shared" si="2"/>
        <v>402</v>
      </c>
      <c r="I10" s="1">
        <f t="shared" si="3"/>
        <v>3</v>
      </c>
    </row>
    <row r="11" spans="2:12" x14ac:dyDescent="0.25">
      <c r="D11" s="4"/>
      <c r="E11" s="5">
        <v>42614</v>
      </c>
      <c r="F11" s="1">
        <f t="shared" si="0"/>
        <v>54</v>
      </c>
      <c r="G11" s="1">
        <f t="shared" si="1"/>
        <v>1</v>
      </c>
      <c r="H11" s="1">
        <f t="shared" si="2"/>
        <v>346036</v>
      </c>
      <c r="I11" s="1">
        <f t="shared" si="3"/>
        <v>3</v>
      </c>
    </row>
    <row r="12" spans="2:12" x14ac:dyDescent="0.25">
      <c r="D12" s="4"/>
      <c r="E12" s="5">
        <v>42644</v>
      </c>
      <c r="F12" s="1">
        <f t="shared" si="0"/>
        <v>6456</v>
      </c>
      <c r="G12" s="1">
        <f t="shared" si="1"/>
        <v>1</v>
      </c>
      <c r="H12" s="1">
        <f t="shared" si="2"/>
        <v>54</v>
      </c>
      <c r="I12" s="1">
        <f t="shared" si="3"/>
        <v>1</v>
      </c>
    </row>
    <row r="13" spans="2:12" x14ac:dyDescent="0.25">
      <c r="D13" s="4"/>
      <c r="E13" s="5">
        <v>42675</v>
      </c>
      <c r="F13" s="1">
        <f t="shared" si="0"/>
        <v>7457</v>
      </c>
      <c r="G13" s="1">
        <f t="shared" si="1"/>
        <v>1</v>
      </c>
      <c r="H13" s="1">
        <f t="shared" si="2"/>
        <v>6456</v>
      </c>
      <c r="I13" s="1">
        <f t="shared" si="3"/>
        <v>1</v>
      </c>
    </row>
    <row r="14" spans="2:12" x14ac:dyDescent="0.25">
      <c r="D14" s="4"/>
      <c r="E14" s="5">
        <v>42705</v>
      </c>
      <c r="F14" s="1">
        <f t="shared" si="0"/>
        <v>3368</v>
      </c>
      <c r="G14" s="1">
        <f t="shared" si="1"/>
        <v>1</v>
      </c>
      <c r="H14" s="1">
        <f t="shared" si="2"/>
        <v>10825</v>
      </c>
      <c r="I14" s="1">
        <f t="shared" si="3"/>
        <v>2</v>
      </c>
    </row>
    <row r="16" spans="2:12" x14ac:dyDescent="0.25">
      <c r="B16" t="s">
        <v>0</v>
      </c>
      <c r="C16" t="s">
        <v>1</v>
      </c>
      <c r="D16" t="s">
        <v>2</v>
      </c>
      <c r="G16" s="2"/>
    </row>
    <row r="17" spans="2:4" x14ac:dyDescent="0.25">
      <c r="B17">
        <v>12314</v>
      </c>
      <c r="C17" s="3">
        <v>42370</v>
      </c>
      <c r="D17" s="3">
        <v>42402</v>
      </c>
    </row>
    <row r="18" spans="2:4" x14ac:dyDescent="0.25">
      <c r="B18">
        <v>43</v>
      </c>
      <c r="C18" s="3">
        <v>42402</v>
      </c>
      <c r="D18" s="3">
        <v>42432</v>
      </c>
    </row>
    <row r="19" spans="2:4" x14ac:dyDescent="0.25">
      <c r="B19">
        <v>654</v>
      </c>
      <c r="C19" s="3">
        <v>42403</v>
      </c>
      <c r="D19" s="3">
        <v>42432</v>
      </c>
    </row>
    <row r="20" spans="2:4" x14ac:dyDescent="0.25">
      <c r="B20">
        <v>7</v>
      </c>
      <c r="C20" s="3">
        <v>42432</v>
      </c>
      <c r="D20" s="3">
        <v>42463</v>
      </c>
    </row>
    <row r="21" spans="2:4" x14ac:dyDescent="0.25">
      <c r="B21">
        <v>65</v>
      </c>
      <c r="C21" s="3">
        <v>42432</v>
      </c>
      <c r="D21" s="3">
        <v>42463</v>
      </c>
    </row>
    <row r="22" spans="2:4" x14ac:dyDescent="0.25">
      <c r="B22">
        <v>8756</v>
      </c>
      <c r="C22" s="3">
        <v>42463</v>
      </c>
      <c r="D22" s="3">
        <v>42505</v>
      </c>
    </row>
    <row r="23" spans="2:4" x14ac:dyDescent="0.25">
      <c r="B23">
        <v>8</v>
      </c>
      <c r="C23" s="3">
        <v>42464</v>
      </c>
      <c r="D23" s="3">
        <v>42506</v>
      </c>
    </row>
    <row r="24" spans="2:4" x14ac:dyDescent="0.25">
      <c r="B24">
        <v>6587</v>
      </c>
      <c r="C24" s="3">
        <v>42465</v>
      </c>
      <c r="D24" s="3">
        <v>42507</v>
      </c>
    </row>
    <row r="25" spans="2:4" x14ac:dyDescent="0.25">
      <c r="B25">
        <v>6767</v>
      </c>
      <c r="C25" s="3">
        <v>42470</v>
      </c>
      <c r="D25" s="3">
        <v>42508</v>
      </c>
    </row>
    <row r="26" spans="2:4" x14ac:dyDescent="0.25">
      <c r="B26">
        <v>9</v>
      </c>
      <c r="C26" s="3">
        <v>42505</v>
      </c>
      <c r="D26" s="3">
        <v>42541</v>
      </c>
    </row>
    <row r="27" spans="2:4" x14ac:dyDescent="0.25">
      <c r="B27">
        <v>679</v>
      </c>
      <c r="C27" s="3">
        <v>42506</v>
      </c>
      <c r="D27" s="3">
        <v>42542</v>
      </c>
    </row>
    <row r="28" spans="2:4" x14ac:dyDescent="0.25">
      <c r="B28">
        <v>5345</v>
      </c>
      <c r="C28" s="3">
        <v>42507</v>
      </c>
      <c r="D28" s="3">
        <v>42543</v>
      </c>
    </row>
    <row r="29" spans="2:4" x14ac:dyDescent="0.25">
      <c r="B29">
        <v>34</v>
      </c>
      <c r="C29" s="3">
        <v>42541</v>
      </c>
      <c r="D29" s="3">
        <v>42569</v>
      </c>
    </row>
    <row r="30" spans="2:4" x14ac:dyDescent="0.25">
      <c r="B30">
        <v>5</v>
      </c>
      <c r="C30" s="3">
        <v>42541</v>
      </c>
      <c r="D30" s="3">
        <v>42570</v>
      </c>
    </row>
    <row r="31" spans="2:4" x14ac:dyDescent="0.25">
      <c r="B31">
        <v>345</v>
      </c>
      <c r="C31" s="3">
        <v>42569</v>
      </c>
      <c r="D31" s="3">
        <v>42607</v>
      </c>
    </row>
    <row r="32" spans="2:4" x14ac:dyDescent="0.25">
      <c r="B32">
        <v>3</v>
      </c>
      <c r="C32" s="3">
        <v>42569</v>
      </c>
      <c r="D32" s="3">
        <v>42607</v>
      </c>
    </row>
    <row r="33" spans="2:5" x14ac:dyDescent="0.25">
      <c r="B33">
        <v>54</v>
      </c>
      <c r="C33" s="3">
        <v>42569</v>
      </c>
      <c r="D33" s="3">
        <v>42608</v>
      </c>
    </row>
    <row r="34" spans="2:5" x14ac:dyDescent="0.25">
      <c r="B34">
        <v>345</v>
      </c>
      <c r="C34" s="3">
        <v>42607</v>
      </c>
      <c r="D34" s="3">
        <v>42643</v>
      </c>
    </row>
    <row r="35" spans="2:5" x14ac:dyDescent="0.25">
      <c r="B35">
        <v>345345</v>
      </c>
      <c r="C35" s="3">
        <v>42607</v>
      </c>
      <c r="D35" s="3">
        <v>42643</v>
      </c>
    </row>
    <row r="36" spans="2:5" x14ac:dyDescent="0.25">
      <c r="B36">
        <v>346</v>
      </c>
      <c r="C36" s="3">
        <v>42607</v>
      </c>
      <c r="D36" s="3">
        <v>42643</v>
      </c>
    </row>
    <row r="37" spans="2:5" x14ac:dyDescent="0.25">
      <c r="B37">
        <v>54</v>
      </c>
      <c r="C37" s="3">
        <v>42643</v>
      </c>
      <c r="D37" s="3">
        <v>42674</v>
      </c>
    </row>
    <row r="38" spans="2:5" x14ac:dyDescent="0.25">
      <c r="B38">
        <v>6456</v>
      </c>
      <c r="C38" s="3">
        <v>42674</v>
      </c>
      <c r="D38" s="3">
        <v>42679</v>
      </c>
    </row>
    <row r="39" spans="2:5" x14ac:dyDescent="0.25">
      <c r="B39">
        <v>7457</v>
      </c>
      <c r="C39" s="3">
        <v>42679</v>
      </c>
      <c r="D39" s="3">
        <v>42709</v>
      </c>
    </row>
    <row r="40" spans="2:5" x14ac:dyDescent="0.25">
      <c r="B40">
        <v>3368</v>
      </c>
      <c r="C40" s="3">
        <v>42709</v>
      </c>
      <c r="D40" s="3">
        <v>42732</v>
      </c>
    </row>
    <row r="42" spans="2:5" x14ac:dyDescent="0.25">
      <c r="E42" s="2"/>
    </row>
  </sheetData>
  <autoFilter ref="B16:D4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Савиновский Константин Андреевич</dc:creator>
  <cp:lastModifiedBy>ГАВ</cp:lastModifiedBy>
  <dcterms:created xsi:type="dcterms:W3CDTF">2017-04-13T12:29:08Z</dcterms:created>
  <dcterms:modified xsi:type="dcterms:W3CDTF">2017-04-18T12:14:30Z</dcterms:modified>
</cp:coreProperties>
</file>