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7870" windowHeight="12795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'Sheet2'!$A$1:$AA$85</definedName>
  </definedNames>
  <calcPr fullCalcOnLoad="1"/>
</workbook>
</file>

<file path=xl/sharedStrings.xml><?xml version="1.0" encoding="utf-8"?>
<sst xmlns="http://schemas.openxmlformats.org/spreadsheetml/2006/main" count="175" uniqueCount="127">
  <si>
    <t>Какое слово</t>
  </si>
  <si>
    <t>Сколько слов</t>
  </si>
  <si>
    <t>Результат</t>
  </si>
  <si>
    <t>Расходы по оплате труда - оклад
Основная номенклатурная группа
Adm office</t>
  </si>
  <si>
    <t>Текущие расходы
Основная номенклатурная группа
Adm office</t>
  </si>
  <si>
    <t>Услуги почты и курьеров
Основная номенклатурная группа
Adm office</t>
  </si>
  <si>
    <t>Доходы физлиц по договорам ГПХ-нерезиденты
Основная номенклатурная группа
Production filial</t>
  </si>
  <si>
    <t>Расходы по оплате труда - персональная надбавка
Основная номенклатурная группа
Adm office</t>
  </si>
  <si>
    <t>Расходы по связи - сотовая связь
Основная номенклатурная группа
Adm office</t>
  </si>
  <si>
    <t>Расходы по аренде автотранспорта
Основная номенклатурная группа
Adm office</t>
  </si>
  <si>
    <t>Расходы по связи - сотовая связь
Основная номенклатурная группа
Production filial</t>
  </si>
  <si>
    <t>Расходы по связи - проводна связь
Основная номенклатурная группа
Adm office</t>
  </si>
  <si>
    <t>Доходы физлиц по договорам ГПХ-резиденты
Основная номенклатурная группа
Adm office</t>
  </si>
  <si>
    <t>Расходы по оплате труда - оплата медуслуг
Основная номенклатурная группа
Adm office</t>
  </si>
  <si>
    <t>Исходные данные</t>
  </si>
  <si>
    <t>Услуги почты и курьеров</t>
  </si>
  <si>
    <t>Моя формула</t>
  </si>
  <si>
    <t>Услуги банка
Основная номенклатурная группа
Adm office</t>
  </si>
  <si>
    <t>Командировочные расходы - проезд
Основная номенклатурная группа
Adm office</t>
  </si>
  <si>
    <t>Командировочные расходы- суточные в пределах РК
Основная номенклатурная группа
Adm office</t>
  </si>
  <si>
    <t>Командировочные расходы - проживание
Основная номенклатурная группа
Adm office</t>
  </si>
  <si>
    <t>Командировочные расходы- суточные в пределах РК
Основная номенклатурная группа
Production filial</t>
  </si>
  <si>
    <t>Текущие расходы
Основная номенклатурная группа
Production filial</t>
  </si>
  <si>
    <t>Командировочные расходы - проживание
Основная номенклатурная группа
Sales filial</t>
  </si>
  <si>
    <t>Расходы по оплате труда - оклад
Основная номенклатурная группа
Production filial</t>
  </si>
  <si>
    <t>Расходы по оплате труда -премия
Основная номенклатурная группа
Production filial</t>
  </si>
  <si>
    <t>Расходы по оплате труда - отпуск
Основная номенклатурная группа
Production filial</t>
  </si>
  <si>
    <t>Социальные отчисления
Основная номенклатурная группа
Adm office</t>
  </si>
  <si>
    <t>Социальные отчисления
Основная номенклатурная группа
Production filial</t>
  </si>
  <si>
    <t>Социальный налог
Основная номенклатурная группа
Adm office</t>
  </si>
  <si>
    <t>Социальный налог
Основная номенклатурная группа
Production filial</t>
  </si>
  <si>
    <t>Расходы по аренде офиса в г. Алматы
Основная номенклатурная группа
Adm office</t>
  </si>
  <si>
    <t>Налог  у источника выплаты за нерезидента
Основная номенклатурная группа
Adm office</t>
  </si>
  <si>
    <t>Транспортно-пассажирские расходы
Основная номенклатурная группа
Sales filial</t>
  </si>
  <si>
    <t>Командировочные расходы - проживание
Основная номенклатурная группа
Production filial</t>
  </si>
  <si>
    <t>Расходы по связи - сотовая связь
Основная номенклатурная группа
Sales filial</t>
  </si>
  <si>
    <t>Доходы физлиц по договорам ГПХ-нерезиденты
Основная номенклатурная группа
Adm office</t>
  </si>
  <si>
    <t>Консультационные расходы
Основная номенклатурная группа
Sales filial</t>
  </si>
  <si>
    <t>Амортизация ФА
Основная номенклатурная группа
Adm office</t>
  </si>
  <si>
    <t>Амортизация ФА
Основная номенклатурная группа
Sales filial</t>
  </si>
  <si>
    <t>Амортизация ФА
Основная номенклатурная группа
Production filial</t>
  </si>
  <si>
    <t>Страхование работников
Основная номенклатурная группа
Adm office</t>
  </si>
  <si>
    <t>Пеня по ОПВ
Основная номенклатурная группа
Adm office</t>
  </si>
  <si>
    <t>Пеня по СО
Основная номенклатурная группа
Adm office</t>
  </si>
  <si>
    <t>Нотариальные услуги
Основная номенклатурная группа
Adm office</t>
  </si>
  <si>
    <t>Расходы по оплате труда - персональная надбавка
Основная номенклатурная группа
Production filial</t>
  </si>
  <si>
    <t>Расходы по оплате труда - компенсация за неиспользованный отпуск
Основная номенклатурная группа
Production filial</t>
  </si>
  <si>
    <t>Резерв по отпускам сотрудников
Основная номенклатурная группа
Adm office</t>
  </si>
  <si>
    <t>Резерв по отпускам сотрудников
Основная номенклатурная группа
Production filial</t>
  </si>
  <si>
    <t>Резерв по отпускам сотрудников
Основная номенклатурная группа
Sales filial</t>
  </si>
  <si>
    <t>Плата за эмиссии в окружающую среду
Основная номенклатурная группа
Adm office</t>
  </si>
  <si>
    <t>Пеня на ИПН
Основная номенклатурная группа
Adm office</t>
  </si>
  <si>
    <t>Пени по соцналогу
Основная номенклатурная группа
Adm office</t>
  </si>
  <si>
    <t>Пеня по НДС
Основная номенклатурная группа
Adm office</t>
  </si>
  <si>
    <t>Пени по КПН
Основная номенклатурная группа
Adm office</t>
  </si>
  <si>
    <t>Госпошлина
Основная номенклатурная группа
Adm office</t>
  </si>
  <si>
    <t>Расходы по оплате труда - отпуск
Основная номенклатурная группа
Adm office</t>
  </si>
  <si>
    <t>Представительские расходы
Основная номенклатурная группа
Sales filial</t>
  </si>
  <si>
    <t>Расходы по оплате труда - компенсация за неиспользованный отпуск
Основная номенклатурная группа
Adm office</t>
  </si>
  <si>
    <t>Расходы по оплате труда -премия
Основная номенклатурная группа
Adm office</t>
  </si>
  <si>
    <t>Расходы по оплате труда - больничные
Основная номенклатурная группа
Adm office</t>
  </si>
  <si>
    <t>Расходы по связи - проводна связь
Основная номенклатурная группа
Production filial</t>
  </si>
  <si>
    <t>Консультационные расходы
Основная номенклатурная группа
Adm office</t>
  </si>
  <si>
    <t>Расходы по оплате труда - оплата медуслуг
Основная номенклатурная группа
Production filial</t>
  </si>
  <si>
    <t>Расходы по оплате труда - оплата медуслуг
Основная номенклатурная группа
Sales filial</t>
  </si>
  <si>
    <t>Расходы по оплате труда - обучение, переквалификация работника
Основная номенклатурная группа
Adm office</t>
  </si>
  <si>
    <t>Расходы по оплате труда - отпуск
Основная номенклатурная группа
Production</t>
  </si>
  <si>
    <t>Социальные отчисления
Основная номенклатурная группа
Production</t>
  </si>
  <si>
    <t>Социальный налог
Основная номенклатурная группа
Production</t>
  </si>
  <si>
    <t>Командировочные расходы- суточные за пределами РК
Основная номенклатурная группа
Adm office</t>
  </si>
  <si>
    <t>Командировочные расходы- суточные сверх лимита
Основная номенклатурная группа
Adm office</t>
  </si>
  <si>
    <t>Командировочные расходы - проезд
Основная номенклатурная группа
Production filial</t>
  </si>
  <si>
    <t>Командировочные расходы - проезд
Основная номенклатурная группа
Sales filial</t>
  </si>
  <si>
    <t>Расходы по оплате труда - доход работника от мат.выгоды
Основная номенклатурная группа
Production filial</t>
  </si>
  <si>
    <t>Доходы физлиц по договорам ГПХ-резиденты
Основная номенклатурная группа
Production filial</t>
  </si>
  <si>
    <t>Транспортно-пассажирские расходы
Основная номенклатурная группа
Adm office</t>
  </si>
  <si>
    <t>Материальные затраты
&lt;...&gt;Adm office</t>
  </si>
  <si>
    <t>Госпошлина
Основная номенклатурная группа
Production filial</t>
  </si>
  <si>
    <t>НДС не принятый к зачету
Основная номенклатурная группа
Adm office</t>
  </si>
  <si>
    <t>Расходы по ремонту арендованных ФА
Основная номенклатурная группа
Adm office</t>
  </si>
  <si>
    <t>Запасные части для автомобиля
Основная номенклатурная группа
Adm office</t>
  </si>
  <si>
    <t>Обязательные членские взносы в НПП Атамекен 
Основная номенклатурная группа
Adm office</t>
  </si>
  <si>
    <t>Командировочные расходы- суточные в пределах РК
Основная номенклатурная группа
Sales filial</t>
  </si>
  <si>
    <t>Расходы на обучение
Основная номенклатурная группа
Adm office</t>
  </si>
  <si>
    <t>Консульский сбор
Основная номенклатурная группа
Adm office</t>
  </si>
  <si>
    <t>Расходы по оплате труда - экологический отпуск
Основная номенклатурная группа
Adm office</t>
  </si>
  <si>
    <t>Нужно получить текст</t>
  </si>
  <si>
    <t>Командировочные расходы - проезд</t>
  </si>
  <si>
    <t>Доходы физлиц по договорам ГПХ-резиденты</t>
  </si>
  <si>
    <t>Доходы физлиц по договорам ГПХ-нерезиденты</t>
  </si>
  <si>
    <t>Запасные части для автомобиля</t>
  </si>
  <si>
    <t>Командировочные расходы - проживание</t>
  </si>
  <si>
    <t>Командировочные расходы- суточные в пределах РК</t>
  </si>
  <si>
    <t>Командировочные расходы- суточные за пределами РК</t>
  </si>
  <si>
    <t>Командировочные расходы- суточные сверх лимита</t>
  </si>
  <si>
    <t xml:space="preserve">Обязательные членские взносы в НПП Атамекен </t>
  </si>
  <si>
    <t>Расходы по оплате труда - оклад</t>
  </si>
  <si>
    <t>Расходы по оплате труда -прем</t>
  </si>
  <si>
    <t>Расходы по оплате труда - персональная надбавка</t>
  </si>
  <si>
    <t>Расходы по оплате труда - отпуск</t>
  </si>
  <si>
    <t>Расходы по аренде офиса в г. Алматы</t>
  </si>
  <si>
    <t>Расходы по аренде автотранспорта</t>
  </si>
  <si>
    <t>Расходы по связи - сотовая связь</t>
  </si>
  <si>
    <t>Расходы по связи - проводна связь</t>
  </si>
  <si>
    <t>Расходы по оплате труда - компенсация за неиспользованный отпуск</t>
  </si>
  <si>
    <t>Расходы по оплате труда -премия</t>
  </si>
  <si>
    <t>Расходы по оплате труда - оплата медуслуг</t>
  </si>
  <si>
    <t>Расходы по оплате труда - больничные</t>
  </si>
  <si>
    <t>Расходы по оплате труда - обучение, переквалификация работника</t>
  </si>
  <si>
    <t>Расходы по оплате труда - доход работника от мат.выгоды</t>
  </si>
  <si>
    <t>Расходы по ремонту арендованных ФА</t>
  </si>
  <si>
    <t>Расходы на обучение</t>
  </si>
  <si>
    <t>Расходы по оплате труда - экологический отпуск</t>
  </si>
  <si>
    <t>Налог  у источника выплаты за нерезидента</t>
  </si>
  <si>
    <t>Пеня по ОПВ</t>
  </si>
  <si>
    <t>Пеня по СО</t>
  </si>
  <si>
    <t>Плата за эмиссии в окружающую среду</t>
  </si>
  <si>
    <t>Пеня на ИПН</t>
  </si>
  <si>
    <t>Пени по соцналогу</t>
  </si>
  <si>
    <t>Пеня по НДС</t>
  </si>
  <si>
    <t>Пени по КПН</t>
  </si>
  <si>
    <t>НДС не принятый к зачету</t>
  </si>
  <si>
    <t>Госпошлина</t>
  </si>
  <si>
    <t>ok -формула работает</t>
  </si>
  <si>
    <t>Формула, найденная на сайте</t>
  </si>
  <si>
    <t>Резерв по отпускам сотрудников</t>
  </si>
  <si>
    <t>чтобы выводился ноль или не оставить пустым поле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</si>
</sst>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33" applyNumberFormat="1" applyFont="1" applyBorder="1" applyAlignment="1">
      <alignment horizontal="left" vertical="top" wrapText="1"/>
      <protection/>
    </xf>
    <xf numFmtId="0" fontId="3" fillId="0" borderId="0" xfId="0" applyFont="1" applyAlignment="1">
      <alignment wrapText="1"/>
    </xf>
    <xf numFmtId="0" fontId="4" fillId="33" borderId="0" xfId="33" applyNumberFormat="1" applyFont="1" applyFill="1" applyBorder="1" applyAlignment="1">
      <alignment horizontal="center" vertical="center" wrapText="1"/>
      <protection/>
    </xf>
    <xf numFmtId="0" fontId="3" fillId="34" borderId="11" xfId="33" applyNumberFormat="1" applyFont="1" applyFill="1" applyBorder="1" applyAlignment="1">
      <alignment horizontal="left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C9" sqref="C9:E9"/>
    </sheetView>
  </sheetViews>
  <sheetFormatPr defaultColWidth="9.140625" defaultRowHeight="15"/>
  <cols>
    <col min="1" max="1" width="45.57421875" style="0" customWidth="1"/>
    <col min="3" max="3" width="12.140625" style="0" bestFit="1" customWidth="1"/>
    <col min="4" max="4" width="13.28125" style="0" bestFit="1" customWidth="1"/>
    <col min="5" max="5" width="22.57421875" style="0" customWidth="1"/>
  </cols>
  <sheetData>
    <row r="1" spans="3:5" ht="15">
      <c r="C1" s="1" t="s">
        <v>0</v>
      </c>
      <c r="D1" s="1" t="s">
        <v>1</v>
      </c>
      <c r="E1" s="1" t="s">
        <v>2</v>
      </c>
    </row>
    <row r="2" spans="1:5" ht="38.25">
      <c r="A2" s="2" t="s">
        <v>3</v>
      </c>
      <c r="C2" s="1">
        <v>1</v>
      </c>
      <c r="D2" s="1">
        <v>1</v>
      </c>
      <c r="E2" s="1" t="str">
        <f>MID($A$2,SEARCH("&amp;",SUBSTITUTE(" "&amp;$A$2&amp;" "," ","&amp;",C2)),SEARCH("#",SUBSTITUTE(" "&amp;$A$2&amp;" "," ","#",C2+D2))-SEARCH("&amp;",SUBSTITUTE(" "&amp;$A$2&amp;" "," ","&amp;",C2))-1)</f>
        <v>Расходы</v>
      </c>
    </row>
    <row r="3" spans="3:5" ht="15">
      <c r="C3" s="1">
        <v>2</v>
      </c>
      <c r="D3" s="1">
        <v>2</v>
      </c>
      <c r="E3" s="1" t="str">
        <f>MID($A$2,SEARCH("&amp;",SUBSTITUTE(" "&amp;$A$2&amp;" "," ","&amp;",C3)),SEARCH("#",SUBSTITUTE(" "&amp;$A$2&amp;" "," ","#",C3+D3))-SEARCH("&amp;",SUBSTITUTE(" "&amp;$A$2&amp;" "," ","&amp;",C3))-1)</f>
        <v>по оплате</v>
      </c>
    </row>
    <row r="4" spans="3:5" ht="15">
      <c r="C4" s="1">
        <v>4</v>
      </c>
      <c r="D4" s="1">
        <v>1</v>
      </c>
      <c r="E4" s="1" t="str">
        <f>MID($A$2,SEARCH("&amp;",SUBSTITUTE(" "&amp;$A$2&amp;" "," ","&amp;",C4)),SEARCH("#",SUBSTITUTE(" "&amp;$A$2&amp;" "," ","#",C4+D4))-SEARCH("&amp;",SUBSTITUTE(" "&amp;$A$2&amp;" "," ","&amp;",C4))-1)</f>
        <v>труда</v>
      </c>
    </row>
    <row r="5" spans="3:5" ht="15">
      <c r="C5" s="1">
        <v>5</v>
      </c>
      <c r="D5" s="1">
        <v>3</v>
      </c>
      <c r="E5" s="1" t="str">
        <f>MID($A$2,SEARCH("&amp;",SUBSTITUTE(" "&amp;$A$2&amp;" "," ","&amp;",C5)),SEARCH("#",SUBSTITUTE(" "&amp;$A$2&amp;" "," ","#",C5+D5))-SEARCH("&amp;",SUBSTITUTE(" "&amp;$A$2&amp;" "," ","&amp;",C5))-1)</f>
        <v>- оклад
Основная номенклатурная</v>
      </c>
    </row>
    <row r="8" spans="3:5" ht="15">
      <c r="C8" s="1" t="s">
        <v>0</v>
      </c>
      <c r="D8" s="1" t="s">
        <v>1</v>
      </c>
      <c r="E8" s="1" t="s">
        <v>2</v>
      </c>
    </row>
    <row r="9" spans="1:5" ht="38.25">
      <c r="A9" s="2" t="s">
        <v>4</v>
      </c>
      <c r="C9" s="1">
        <v>1</v>
      </c>
      <c r="D9" s="1">
        <v>2</v>
      </c>
      <c r="E9" s="1" t="str">
        <f>MID($A$9,SEARCH("&amp;",SUBSTITUTE(" "&amp;$A$9&amp;" "," ","&amp;",C9)),SEARCH("#",SUBSTITUTE(" "&amp;$A$9&amp;" "," ","#",C9+D9))-SEARCH("&amp;",SUBSTITUTE(" "&amp;$A$9&amp;" "," ","&amp;",C9))-1)</f>
        <v>Текущие расходы
Основная</v>
      </c>
    </row>
    <row r="10" spans="3:5" ht="15">
      <c r="C10" s="1">
        <v>2</v>
      </c>
      <c r="D10" s="1">
        <v>2</v>
      </c>
      <c r="E10" s="1" t="str">
        <f>MID($A$9,SEARCH("&amp;",SUBSTITUTE(" "&amp;$A$9&amp;" "," ","&amp;",C10)),SEARCH("#",SUBSTITUTE(" "&amp;$A$9&amp;" "," ","#",C10+D10))-SEARCH("&amp;",SUBSTITUTE(" "&amp;$A$9&amp;" "," ","&amp;",C10))-1)</f>
        <v>расходы
Основная номенклатурная</v>
      </c>
    </row>
    <row r="11" spans="3:5" ht="15">
      <c r="C11" s="1">
        <v>4</v>
      </c>
      <c r="D11" s="1">
        <v>1</v>
      </c>
      <c r="E11" s="1" t="str">
        <f>MID($A$9,SEARCH("&amp;",SUBSTITUTE(" "&amp;$A$9&amp;" "," ","&amp;",C11)),SEARCH("#",SUBSTITUTE(" "&amp;$A$9&amp;" "," ","#",C11+D11))-SEARCH("&amp;",SUBSTITUTE(" "&amp;$A$9&amp;" "," ","&amp;",C11))-1)</f>
        <v>группа
Adm</v>
      </c>
    </row>
    <row r="12" spans="3:5" ht="15">
      <c r="C12" s="1">
        <v>5</v>
      </c>
      <c r="D12" s="1">
        <v>3</v>
      </c>
      <c r="E12" s="1" t="e">
        <f>MID($A$9,SEARCH("&amp;",SUBSTITUTE(" "&amp;$A$9&amp;" "," ","&amp;",C12)),SEARCH("#",SUBSTITUTE(" "&amp;$A$9&amp;" "," ","#",C12+D12))-SEARCH("&amp;",SUBSTITUTE(" "&amp;$A$9&amp;" "," ","&amp;",C12))-1)</f>
        <v>#VALUE!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32.8515625" style="0" customWidth="1"/>
    <col min="2" max="2" width="24.8515625" style="0" customWidth="1"/>
    <col min="3" max="3" width="23.8515625" style="0" customWidth="1"/>
    <col min="4" max="4" width="12.00390625" style="0" customWidth="1"/>
    <col min="5" max="5" width="12.421875" style="0" customWidth="1"/>
    <col min="6" max="6" width="19.8515625" style="0" customWidth="1"/>
    <col min="7" max="12" width="21.00390625" style="0" customWidth="1"/>
  </cols>
  <sheetData>
    <row r="1" spans="1:6" ht="33.75" customHeight="1">
      <c r="A1" s="4" t="s">
        <v>14</v>
      </c>
      <c r="B1" s="4" t="s">
        <v>86</v>
      </c>
      <c r="C1" s="4" t="s">
        <v>16</v>
      </c>
      <c r="D1" s="4" t="s">
        <v>124</v>
      </c>
      <c r="E1" s="4" t="s">
        <v>124</v>
      </c>
      <c r="F1" s="4" t="s">
        <v>124</v>
      </c>
    </row>
    <row r="2" spans="1:6" s="3" customFormat="1" ht="38.25">
      <c r="A2" s="2" t="s">
        <v>17</v>
      </c>
      <c r="B2" s="2" t="s">
        <v>123</v>
      </c>
      <c r="C2" s="2" t="str">
        <f>TRIM(LEFT(F2,LEN(F2)-9))</f>
        <v>Услуги банка</v>
      </c>
      <c r="D2" s="2">
        <v>1</v>
      </c>
      <c r="E2" s="2">
        <v>2</v>
      </c>
      <c r="F2" s="2" t="str">
        <f>MID(A2,SEARCH("&amp;",SUBSTITUTE(" "&amp;A2&amp;" "," ","&amp;",D2)),SEARCH("#",SUBSTITUTE(" "&amp;A2&amp;" "," ","#",D2+E2))-SEARCH("&amp;",SUBSTITUTE(" "&amp;A2&amp;" "," ","&amp;",D2))-1)</f>
        <v>Услуги банка
Основная</v>
      </c>
    </row>
    <row r="3" spans="1:6" ht="51">
      <c r="A3" s="2" t="s">
        <v>18</v>
      </c>
      <c r="B3" s="5" t="s">
        <v>87</v>
      </c>
      <c r="C3" s="5" t="str">
        <f aca="true" t="shared" si="0" ref="C3:C65">TRIM(LEFT(F3,LEN(F3)-9))</f>
        <v>Командировочны</v>
      </c>
      <c r="D3" s="2">
        <v>1</v>
      </c>
      <c r="E3" s="2">
        <v>2</v>
      </c>
      <c r="F3" s="2" t="str">
        <f aca="true" t="shared" si="1" ref="F3:F65">MID(A3,SEARCH("&amp;",SUBSTITUTE(" "&amp;A3&amp;" "," ","&amp;",D3)),SEARCH("#",SUBSTITUTE(" "&amp;A3&amp;" "," ","#",D3+E3))-SEARCH("&amp;",SUBSTITUTE(" "&amp;A3&amp;" "," ","&amp;",D3))-1)</f>
        <v>Командировочные расходы</v>
      </c>
    </row>
    <row r="4" spans="1:6" ht="25.5">
      <c r="A4" s="2"/>
      <c r="B4" s="5" t="s">
        <v>126</v>
      </c>
      <c r="C4" s="5" t="e">
        <f>TRIM(LEFT(F4,LEN(F4)-9))</f>
        <v>#VALUE!</v>
      </c>
      <c r="D4" s="2">
        <v>1</v>
      </c>
      <c r="E4" s="2">
        <v>2</v>
      </c>
      <c r="F4" s="2" t="e">
        <f>MID(A4,SEARCH("&amp;",SUBSTITUTE(" "&amp;A4&amp;" "," ","&amp;",D4)),SEARCH("#",SUBSTITUTE(" "&amp;A4&amp;" "," ","#",D4+E4))-SEARCH("&amp;",SUBSTITUTE(" "&amp;A4&amp;" "," ","&amp;",D4))-1)</f>
        <v>#VALUE!</v>
      </c>
    </row>
    <row r="5" spans="1:6" ht="38.25">
      <c r="A5" s="2" t="s">
        <v>4</v>
      </c>
      <c r="B5" s="2" t="s">
        <v>123</v>
      </c>
      <c r="C5" s="2" t="str">
        <f t="shared" si="0"/>
        <v>Текущие расходы</v>
      </c>
      <c r="D5" s="2">
        <v>1</v>
      </c>
      <c r="E5" s="2">
        <v>2</v>
      </c>
      <c r="F5" s="2" t="str">
        <f t="shared" si="1"/>
        <v>Текущие расходы
Основная</v>
      </c>
    </row>
    <row r="6" spans="1:6" ht="51">
      <c r="A6" s="2" t="s">
        <v>19</v>
      </c>
      <c r="B6" s="5" t="s">
        <v>92</v>
      </c>
      <c r="C6" s="5" t="str">
        <f t="shared" si="0"/>
        <v>Командировочные</v>
      </c>
      <c r="D6" s="2">
        <v>1</v>
      </c>
      <c r="E6" s="2">
        <v>2</v>
      </c>
      <c r="F6" s="2" t="str">
        <f t="shared" si="1"/>
        <v>Командировочные расходы-</v>
      </c>
    </row>
    <row r="7" spans="1:6" ht="51">
      <c r="A7" s="2" t="s">
        <v>20</v>
      </c>
      <c r="B7" s="5" t="s">
        <v>91</v>
      </c>
      <c r="C7" s="5" t="str">
        <f t="shared" si="0"/>
        <v>Командировочны</v>
      </c>
      <c r="D7" s="2">
        <v>1</v>
      </c>
      <c r="E7" s="2">
        <v>2</v>
      </c>
      <c r="F7" s="2" t="str">
        <f t="shared" si="1"/>
        <v>Командировочные расходы</v>
      </c>
    </row>
    <row r="8" spans="1:6" ht="38.25">
      <c r="A8" s="2" t="s">
        <v>5</v>
      </c>
      <c r="B8" s="5" t="s">
        <v>15</v>
      </c>
      <c r="C8" s="5" t="str">
        <f t="shared" si="0"/>
        <v>Усл</v>
      </c>
      <c r="D8" s="2">
        <v>1</v>
      </c>
      <c r="E8" s="2">
        <v>2</v>
      </c>
      <c r="F8" s="2" t="str">
        <f t="shared" si="1"/>
        <v>Услуги почты</v>
      </c>
    </row>
    <row r="9" spans="1:6" ht="51">
      <c r="A9" s="2" t="s">
        <v>21</v>
      </c>
      <c r="B9" s="5" t="s">
        <v>92</v>
      </c>
      <c r="C9" s="5" t="str">
        <f t="shared" si="0"/>
        <v>Командировочные</v>
      </c>
      <c r="D9" s="2">
        <v>1</v>
      </c>
      <c r="E9" s="2">
        <v>2</v>
      </c>
      <c r="F9" s="2" t="str">
        <f t="shared" si="1"/>
        <v>Командировочные расходы-</v>
      </c>
    </row>
    <row r="10" spans="1:6" ht="38.25">
      <c r="A10" s="2" t="s">
        <v>22</v>
      </c>
      <c r="B10" s="2" t="s">
        <v>123</v>
      </c>
      <c r="C10" s="2" t="str">
        <f t="shared" si="0"/>
        <v>Текущие расходы</v>
      </c>
      <c r="D10" s="2">
        <v>1</v>
      </c>
      <c r="E10" s="2">
        <v>2</v>
      </c>
      <c r="F10" s="2" t="str">
        <f t="shared" si="1"/>
        <v>Текущие расходы
Основная</v>
      </c>
    </row>
    <row r="11" spans="1:6" ht="51">
      <c r="A11" s="2" t="s">
        <v>23</v>
      </c>
      <c r="B11" s="5" t="s">
        <v>91</v>
      </c>
      <c r="C11" s="5" t="str">
        <f t="shared" si="0"/>
        <v>Командировочны</v>
      </c>
      <c r="D11" s="2">
        <v>1</v>
      </c>
      <c r="E11" s="2">
        <v>2</v>
      </c>
      <c r="F11" s="2" t="str">
        <f t="shared" si="1"/>
        <v>Командировочные расходы</v>
      </c>
    </row>
    <row r="12" spans="1:6" ht="51">
      <c r="A12" s="2" t="s">
        <v>12</v>
      </c>
      <c r="B12" s="5" t="s">
        <v>88</v>
      </c>
      <c r="C12" s="5" t="str">
        <f t="shared" si="0"/>
        <v>Дохо</v>
      </c>
      <c r="D12" s="2">
        <v>1</v>
      </c>
      <c r="E12" s="2">
        <v>2</v>
      </c>
      <c r="F12" s="2" t="str">
        <f t="shared" si="1"/>
        <v>Доходы физлиц</v>
      </c>
    </row>
    <row r="13" spans="1:6" ht="38.25">
      <c r="A13" s="2" t="s">
        <v>24</v>
      </c>
      <c r="B13" s="5" t="s">
        <v>96</v>
      </c>
      <c r="C13" s="5" t="str">
        <f t="shared" si="0"/>
        <v>Р</v>
      </c>
      <c r="D13" s="2">
        <v>1</v>
      </c>
      <c r="E13" s="2">
        <v>2</v>
      </c>
      <c r="F13" s="2" t="str">
        <f t="shared" si="1"/>
        <v>Расходы по</v>
      </c>
    </row>
    <row r="14" spans="1:6" ht="38.25">
      <c r="A14" s="2" t="s">
        <v>3</v>
      </c>
      <c r="B14" s="5" t="s">
        <v>96</v>
      </c>
      <c r="C14" s="5" t="str">
        <f t="shared" si="0"/>
        <v>Р</v>
      </c>
      <c r="D14" s="2">
        <v>1</v>
      </c>
      <c r="E14" s="2">
        <v>2</v>
      </c>
      <c r="F14" s="2" t="str">
        <f t="shared" si="1"/>
        <v>Расходы по</v>
      </c>
    </row>
    <row r="15" spans="1:6" ht="38.25">
      <c r="A15" s="2" t="s">
        <v>25</v>
      </c>
      <c r="B15" s="5" t="s">
        <v>97</v>
      </c>
      <c r="C15" s="5" t="str">
        <f t="shared" si="0"/>
        <v>Р</v>
      </c>
      <c r="D15" s="2">
        <v>1</v>
      </c>
      <c r="E15" s="2">
        <v>2</v>
      </c>
      <c r="F15" s="2" t="str">
        <f t="shared" si="1"/>
        <v>Расходы по</v>
      </c>
    </row>
    <row r="16" spans="1:6" ht="51">
      <c r="A16" s="2" t="s">
        <v>7</v>
      </c>
      <c r="B16" s="5" t="s">
        <v>98</v>
      </c>
      <c r="C16" s="5" t="str">
        <f t="shared" si="0"/>
        <v>Р</v>
      </c>
      <c r="D16" s="2">
        <v>1</v>
      </c>
      <c r="E16" s="2">
        <v>2</v>
      </c>
      <c r="F16" s="2" t="str">
        <f t="shared" si="1"/>
        <v>Расходы по</v>
      </c>
    </row>
    <row r="17" spans="1:6" ht="38.25">
      <c r="A17" s="2" t="s">
        <v>26</v>
      </c>
      <c r="B17" s="5" t="s">
        <v>99</v>
      </c>
      <c r="C17" s="5" t="str">
        <f t="shared" si="0"/>
        <v>Р</v>
      </c>
      <c r="D17" s="2">
        <v>1</v>
      </c>
      <c r="E17" s="2">
        <v>2</v>
      </c>
      <c r="F17" s="2" t="str">
        <f t="shared" si="1"/>
        <v>Расходы по</v>
      </c>
    </row>
    <row r="18" spans="1:6" ht="38.25">
      <c r="A18" s="2" t="s">
        <v>27</v>
      </c>
      <c r="B18" s="2" t="s">
        <v>123</v>
      </c>
      <c r="C18" s="2" t="str">
        <f t="shared" si="0"/>
        <v>Социальные отчисления</v>
      </c>
      <c r="D18" s="2">
        <v>1</v>
      </c>
      <c r="E18" s="2">
        <v>2</v>
      </c>
      <c r="F18" s="2" t="str">
        <f t="shared" si="1"/>
        <v>Социальные отчисления
Основная</v>
      </c>
    </row>
    <row r="19" spans="1:6" ht="38.25">
      <c r="A19" s="2" t="s">
        <v>28</v>
      </c>
      <c r="B19" s="2" t="s">
        <v>123</v>
      </c>
      <c r="C19" s="2" t="str">
        <f t="shared" si="0"/>
        <v>Социальные отчисления</v>
      </c>
      <c r="D19" s="2">
        <v>1</v>
      </c>
      <c r="E19" s="2">
        <v>2</v>
      </c>
      <c r="F19" s="2" t="str">
        <f t="shared" si="1"/>
        <v>Социальные отчисления
Основная</v>
      </c>
    </row>
    <row r="20" spans="1:6" ht="38.25">
      <c r="A20" s="2" t="s">
        <v>29</v>
      </c>
      <c r="B20" s="2" t="s">
        <v>123</v>
      </c>
      <c r="C20" s="2" t="str">
        <f t="shared" si="0"/>
        <v>Социальный налог</v>
      </c>
      <c r="D20" s="2">
        <v>1</v>
      </c>
      <c r="E20" s="2">
        <v>2</v>
      </c>
      <c r="F20" s="2" t="str">
        <f t="shared" si="1"/>
        <v>Социальный налог
Основная</v>
      </c>
    </row>
    <row r="21" spans="1:6" ht="38.25">
      <c r="A21" s="2" t="s">
        <v>30</v>
      </c>
      <c r="B21" s="2" t="s">
        <v>123</v>
      </c>
      <c r="C21" s="2" t="str">
        <f t="shared" si="0"/>
        <v>Социальный налог</v>
      </c>
      <c r="D21" s="2">
        <v>1</v>
      </c>
      <c r="E21" s="2">
        <v>2</v>
      </c>
      <c r="F21" s="2" t="str">
        <f t="shared" si="1"/>
        <v>Социальный налог
Основная</v>
      </c>
    </row>
    <row r="22" spans="1:6" ht="51">
      <c r="A22" s="2" t="s">
        <v>31</v>
      </c>
      <c r="B22" s="5" t="s">
        <v>100</v>
      </c>
      <c r="C22" s="5" t="str">
        <f t="shared" si="0"/>
        <v>Р</v>
      </c>
      <c r="D22" s="2">
        <v>1</v>
      </c>
      <c r="E22" s="2">
        <v>2</v>
      </c>
      <c r="F22" s="2" t="str">
        <f t="shared" si="1"/>
        <v>Расходы по</v>
      </c>
    </row>
    <row r="23" spans="1:6" ht="38.25">
      <c r="A23" s="2" t="s">
        <v>9</v>
      </c>
      <c r="B23" s="5" t="s">
        <v>101</v>
      </c>
      <c r="C23" s="5" t="str">
        <f t="shared" si="0"/>
        <v>Р</v>
      </c>
      <c r="D23" s="2">
        <v>1</v>
      </c>
      <c r="E23" s="2">
        <v>2</v>
      </c>
      <c r="F23" s="2" t="str">
        <f t="shared" si="1"/>
        <v>Расходы по</v>
      </c>
    </row>
    <row r="24" spans="1:6" ht="38.25">
      <c r="A24" s="2" t="s">
        <v>8</v>
      </c>
      <c r="B24" s="5" t="s">
        <v>102</v>
      </c>
      <c r="C24" s="5" t="str">
        <f t="shared" si="0"/>
        <v>Р</v>
      </c>
      <c r="D24" s="2">
        <v>1</v>
      </c>
      <c r="E24" s="2">
        <v>2</v>
      </c>
      <c r="F24" s="2" t="str">
        <f t="shared" si="1"/>
        <v>Расходы по</v>
      </c>
    </row>
    <row r="25" spans="1:6" ht="38.25">
      <c r="A25" s="2" t="s">
        <v>10</v>
      </c>
      <c r="B25" s="5" t="s">
        <v>102</v>
      </c>
      <c r="C25" s="5" t="str">
        <f t="shared" si="0"/>
        <v>Р</v>
      </c>
      <c r="D25" s="2">
        <v>1</v>
      </c>
      <c r="E25" s="2">
        <v>2</v>
      </c>
      <c r="F25" s="2" t="str">
        <f t="shared" si="1"/>
        <v>Расходы по</v>
      </c>
    </row>
    <row r="26" spans="1:6" ht="51">
      <c r="A26" s="2" t="s">
        <v>6</v>
      </c>
      <c r="B26" s="5" t="s">
        <v>89</v>
      </c>
      <c r="C26" s="5" t="str">
        <f t="shared" si="0"/>
        <v>Дохо</v>
      </c>
      <c r="D26" s="2">
        <v>1</v>
      </c>
      <c r="E26" s="2">
        <v>2</v>
      </c>
      <c r="F26" s="2" t="str">
        <f t="shared" si="1"/>
        <v>Доходы физлиц</v>
      </c>
    </row>
    <row r="27" spans="1:6" ht="51">
      <c r="A27" s="2" t="s">
        <v>32</v>
      </c>
      <c r="B27" s="5" t="s">
        <v>113</v>
      </c>
      <c r="C27" s="5" t="e">
        <f t="shared" si="0"/>
        <v>#VALUE!</v>
      </c>
      <c r="D27" s="2">
        <v>1</v>
      </c>
      <c r="E27" s="2">
        <v>2</v>
      </c>
      <c r="F27" s="2" t="str">
        <f t="shared" si="1"/>
        <v>Налог </v>
      </c>
    </row>
    <row r="28" spans="1:6" ht="51">
      <c r="A28" s="2" t="s">
        <v>33</v>
      </c>
      <c r="B28" s="2" t="s">
        <v>123</v>
      </c>
      <c r="C28" s="2" t="str">
        <f t="shared" si="0"/>
        <v>Транспортно-пассажирские расходы</v>
      </c>
      <c r="D28" s="2">
        <v>1</v>
      </c>
      <c r="E28" s="2">
        <v>2</v>
      </c>
      <c r="F28" s="2" t="str">
        <f t="shared" si="1"/>
        <v>Транспортно-пассажирские расходы
Основная</v>
      </c>
    </row>
    <row r="29" spans="1:6" ht="51">
      <c r="A29" s="2" t="s">
        <v>34</v>
      </c>
      <c r="B29" s="5" t="s">
        <v>91</v>
      </c>
      <c r="C29" s="5" t="str">
        <f t="shared" si="0"/>
        <v>Командировочны</v>
      </c>
      <c r="D29" s="2">
        <v>1</v>
      </c>
      <c r="E29" s="2">
        <v>2</v>
      </c>
      <c r="F29" s="2" t="str">
        <f t="shared" si="1"/>
        <v>Командировочные расходы</v>
      </c>
    </row>
    <row r="30" spans="1:6" ht="38.25">
      <c r="A30" s="2" t="s">
        <v>11</v>
      </c>
      <c r="B30" s="5" t="s">
        <v>103</v>
      </c>
      <c r="C30" s="5" t="str">
        <f t="shared" si="0"/>
        <v>Р</v>
      </c>
      <c r="D30" s="2">
        <v>1</v>
      </c>
      <c r="E30" s="2">
        <v>2</v>
      </c>
      <c r="F30" s="2" t="str">
        <f t="shared" si="1"/>
        <v>Расходы по</v>
      </c>
    </row>
    <row r="31" spans="1:6" ht="38.25">
      <c r="A31" s="2" t="s">
        <v>35</v>
      </c>
      <c r="B31" s="5" t="s">
        <v>102</v>
      </c>
      <c r="C31" s="5" t="str">
        <f t="shared" si="0"/>
        <v>Р</v>
      </c>
      <c r="D31" s="2">
        <v>1</v>
      </c>
      <c r="E31" s="2">
        <v>2</v>
      </c>
      <c r="F31" s="2" t="str">
        <f t="shared" si="1"/>
        <v>Расходы по</v>
      </c>
    </row>
    <row r="32" spans="1:6" ht="51">
      <c r="A32" s="2" t="s">
        <v>36</v>
      </c>
      <c r="B32" s="5" t="s">
        <v>89</v>
      </c>
      <c r="C32" s="5" t="str">
        <f t="shared" si="0"/>
        <v>Дохо</v>
      </c>
      <c r="D32" s="2">
        <v>1</v>
      </c>
      <c r="E32" s="2">
        <v>2</v>
      </c>
      <c r="F32" s="2" t="str">
        <f t="shared" si="1"/>
        <v>Доходы физлиц</v>
      </c>
    </row>
    <row r="33" spans="1:6" ht="38.25">
      <c r="A33" s="2" t="s">
        <v>37</v>
      </c>
      <c r="B33" s="2" t="s">
        <v>123</v>
      </c>
      <c r="C33" s="2" t="str">
        <f t="shared" si="0"/>
        <v>Консультационные расходы</v>
      </c>
      <c r="D33" s="2">
        <v>1</v>
      </c>
      <c r="E33" s="2">
        <v>2</v>
      </c>
      <c r="F33" s="2" t="str">
        <f t="shared" si="1"/>
        <v>Консультационные расходы
Основная</v>
      </c>
    </row>
    <row r="34" spans="1:6" ht="38.25">
      <c r="A34" s="2" t="s">
        <v>38</v>
      </c>
      <c r="B34" s="2" t="s">
        <v>123</v>
      </c>
      <c r="C34" s="2" t="str">
        <f t="shared" si="0"/>
        <v>Амортизация ФА</v>
      </c>
      <c r="D34" s="2">
        <v>1</v>
      </c>
      <c r="E34" s="2">
        <v>2</v>
      </c>
      <c r="F34" s="2" t="str">
        <f t="shared" si="1"/>
        <v>Амортизация ФА
Основная</v>
      </c>
    </row>
    <row r="35" spans="1:6" ht="38.25">
      <c r="A35" s="2" t="s">
        <v>39</v>
      </c>
      <c r="B35" s="2" t="s">
        <v>123</v>
      </c>
      <c r="C35" s="2" t="str">
        <f t="shared" si="0"/>
        <v>Амортизация ФА</v>
      </c>
      <c r="D35" s="2">
        <v>1</v>
      </c>
      <c r="E35" s="2">
        <v>2</v>
      </c>
      <c r="F35" s="2" t="str">
        <f t="shared" si="1"/>
        <v>Амортизация ФА
Основная</v>
      </c>
    </row>
    <row r="36" spans="1:6" ht="38.25">
      <c r="A36" s="2" t="s">
        <v>40</v>
      </c>
      <c r="B36" s="2" t="s">
        <v>123</v>
      </c>
      <c r="C36" s="2" t="str">
        <f t="shared" si="0"/>
        <v>Амортизация ФА</v>
      </c>
      <c r="D36" s="2">
        <v>1</v>
      </c>
      <c r="E36" s="2">
        <v>2</v>
      </c>
      <c r="F36" s="2" t="str">
        <f t="shared" si="1"/>
        <v>Амортизация ФА
Основная</v>
      </c>
    </row>
    <row r="37" spans="1:6" ht="38.25">
      <c r="A37" s="2" t="s">
        <v>41</v>
      </c>
      <c r="B37" s="2" t="s">
        <v>123</v>
      </c>
      <c r="C37" s="2" t="str">
        <f t="shared" si="0"/>
        <v>Страхование работников</v>
      </c>
      <c r="D37" s="2">
        <v>1</v>
      </c>
      <c r="E37" s="2">
        <v>2</v>
      </c>
      <c r="F37" s="2" t="str">
        <f t="shared" si="1"/>
        <v>Страхование работников
Основная</v>
      </c>
    </row>
    <row r="38" spans="1:6" ht="38.25">
      <c r="A38" s="2" t="s">
        <v>42</v>
      </c>
      <c r="B38" s="5" t="s">
        <v>114</v>
      </c>
      <c r="C38" s="5" t="e">
        <f t="shared" si="0"/>
        <v>#VALUE!</v>
      </c>
      <c r="D38" s="2">
        <v>1</v>
      </c>
      <c r="E38" s="2">
        <v>2</v>
      </c>
      <c r="F38" s="2" t="str">
        <f t="shared" si="1"/>
        <v>Пеня по</v>
      </c>
    </row>
    <row r="39" spans="1:6" ht="38.25">
      <c r="A39" s="2" t="s">
        <v>43</v>
      </c>
      <c r="B39" s="5" t="s">
        <v>115</v>
      </c>
      <c r="C39" s="5" t="e">
        <f t="shared" si="0"/>
        <v>#VALUE!</v>
      </c>
      <c r="D39" s="2">
        <v>1</v>
      </c>
      <c r="E39" s="2">
        <v>2</v>
      </c>
      <c r="F39" s="2" t="str">
        <f t="shared" si="1"/>
        <v>Пеня по</v>
      </c>
    </row>
    <row r="40" spans="1:6" ht="38.25">
      <c r="A40" s="2" t="s">
        <v>44</v>
      </c>
      <c r="B40" s="2" t="s">
        <v>123</v>
      </c>
      <c r="C40" s="2" t="str">
        <f t="shared" si="0"/>
        <v>Нотариальные услуги</v>
      </c>
      <c r="D40" s="2">
        <v>1</v>
      </c>
      <c r="E40" s="2">
        <v>2</v>
      </c>
      <c r="F40" s="2" t="str">
        <f t="shared" si="1"/>
        <v>Нотариальные услуги
Основная</v>
      </c>
    </row>
    <row r="41" spans="1:6" ht="51">
      <c r="A41" s="2" t="s">
        <v>45</v>
      </c>
      <c r="B41" s="5" t="s">
        <v>98</v>
      </c>
      <c r="C41" s="5" t="str">
        <f t="shared" si="0"/>
        <v>Р</v>
      </c>
      <c r="D41" s="2">
        <v>1</v>
      </c>
      <c r="E41" s="2">
        <v>2</v>
      </c>
      <c r="F41" s="2" t="str">
        <f t="shared" si="1"/>
        <v>Расходы по</v>
      </c>
    </row>
    <row r="42" spans="1:6" ht="63.75">
      <c r="A42" s="2" t="s">
        <v>46</v>
      </c>
      <c r="B42" s="5" t="s">
        <v>104</v>
      </c>
      <c r="C42" s="5" t="str">
        <f t="shared" si="0"/>
        <v>Р</v>
      </c>
      <c r="D42" s="2">
        <v>1</v>
      </c>
      <c r="E42" s="2">
        <v>2</v>
      </c>
      <c r="F42" s="2" t="str">
        <f t="shared" si="1"/>
        <v>Расходы по</v>
      </c>
    </row>
    <row r="43" spans="1:6" ht="38.25">
      <c r="A43" s="2" t="s">
        <v>47</v>
      </c>
      <c r="B43" s="5" t="s">
        <v>125</v>
      </c>
      <c r="C43" s="5">
        <f>TRIM(LEFT(F43,LEN(F43)-9))</f>
      </c>
      <c r="D43" s="2">
        <v>1</v>
      </c>
      <c r="E43" s="2">
        <v>2</v>
      </c>
      <c r="F43" s="2" t="str">
        <f t="shared" si="1"/>
        <v>Резерв по</v>
      </c>
    </row>
    <row r="44" spans="1:6" ht="38.25">
      <c r="A44" s="2" t="s">
        <v>48</v>
      </c>
      <c r="B44" s="5" t="s">
        <v>125</v>
      </c>
      <c r="C44" s="5">
        <f t="shared" si="0"/>
      </c>
      <c r="D44" s="2">
        <v>1</v>
      </c>
      <c r="E44" s="2">
        <v>2</v>
      </c>
      <c r="F44" s="2" t="str">
        <f t="shared" si="1"/>
        <v>Резерв по</v>
      </c>
    </row>
    <row r="45" spans="1:6" ht="38.25">
      <c r="A45" s="2" t="s">
        <v>49</v>
      </c>
      <c r="B45" s="5" t="s">
        <v>125</v>
      </c>
      <c r="C45" s="5">
        <f t="shared" si="0"/>
      </c>
      <c r="D45" s="2">
        <v>1</v>
      </c>
      <c r="E45" s="2">
        <v>2</v>
      </c>
      <c r="F45" s="2" t="str">
        <f t="shared" si="1"/>
        <v>Резерв по</v>
      </c>
    </row>
    <row r="46" spans="1:6" ht="51">
      <c r="A46" s="2" t="s">
        <v>50</v>
      </c>
      <c r="B46" s="5" t="s">
        <v>116</v>
      </c>
      <c r="C46" s="5" t="e">
        <f t="shared" si="0"/>
        <v>#VALUE!</v>
      </c>
      <c r="D46" s="2">
        <v>1</v>
      </c>
      <c r="E46" s="2">
        <v>2</v>
      </c>
      <c r="F46" s="2" t="str">
        <f t="shared" si="1"/>
        <v>Плата за</v>
      </c>
    </row>
    <row r="47" spans="1:6" ht="38.25">
      <c r="A47" s="2" t="s">
        <v>51</v>
      </c>
      <c r="B47" s="5" t="s">
        <v>117</v>
      </c>
      <c r="C47" s="5" t="e">
        <f t="shared" si="0"/>
        <v>#VALUE!</v>
      </c>
      <c r="D47" s="2">
        <v>1</v>
      </c>
      <c r="E47" s="2">
        <v>2</v>
      </c>
      <c r="F47" s="2" t="str">
        <f t="shared" si="1"/>
        <v>Пеня на</v>
      </c>
    </row>
    <row r="48" spans="1:6" ht="38.25">
      <c r="A48" s="2" t="s">
        <v>52</v>
      </c>
      <c r="B48" s="5" t="s">
        <v>118</v>
      </c>
      <c r="C48" s="5" t="e">
        <f t="shared" si="0"/>
        <v>#VALUE!</v>
      </c>
      <c r="D48" s="2">
        <v>1</v>
      </c>
      <c r="E48" s="2">
        <v>2</v>
      </c>
      <c r="F48" s="2" t="str">
        <f t="shared" si="1"/>
        <v>Пени по</v>
      </c>
    </row>
    <row r="49" spans="1:6" ht="38.25">
      <c r="A49" s="2" t="s">
        <v>53</v>
      </c>
      <c r="B49" s="5" t="s">
        <v>119</v>
      </c>
      <c r="C49" s="5" t="e">
        <f t="shared" si="0"/>
        <v>#VALUE!</v>
      </c>
      <c r="D49" s="2">
        <v>1</v>
      </c>
      <c r="E49" s="2">
        <v>2</v>
      </c>
      <c r="F49" s="2" t="str">
        <f t="shared" si="1"/>
        <v>Пеня по</v>
      </c>
    </row>
    <row r="50" spans="1:6" ht="38.25">
      <c r="A50" s="2" t="s">
        <v>54</v>
      </c>
      <c r="B50" s="5" t="s">
        <v>120</v>
      </c>
      <c r="C50" s="5" t="e">
        <f t="shared" si="0"/>
        <v>#VALUE!</v>
      </c>
      <c r="D50" s="2">
        <v>1</v>
      </c>
      <c r="E50" s="2">
        <v>2</v>
      </c>
      <c r="F50" s="2" t="str">
        <f t="shared" si="1"/>
        <v>Пени по</v>
      </c>
    </row>
    <row r="51" spans="1:6" ht="38.25">
      <c r="A51" s="2" t="s">
        <v>55</v>
      </c>
      <c r="B51" s="5" t="s">
        <v>122</v>
      </c>
      <c r="C51" s="5" t="str">
        <f t="shared" si="0"/>
        <v>Госпошлина
Основная номен</v>
      </c>
      <c r="D51" s="2">
        <v>1</v>
      </c>
      <c r="E51" s="2">
        <v>2</v>
      </c>
      <c r="F51" s="2" t="str">
        <f t="shared" si="1"/>
        <v>Госпошлина
Основная номенклатурная</v>
      </c>
    </row>
    <row r="52" spans="1:6" ht="38.25">
      <c r="A52" s="2" t="s">
        <v>56</v>
      </c>
      <c r="B52" s="5" t="s">
        <v>99</v>
      </c>
      <c r="C52" s="5" t="str">
        <f t="shared" si="0"/>
        <v>Р</v>
      </c>
      <c r="D52" s="2">
        <v>1</v>
      </c>
      <c r="E52" s="2">
        <v>2</v>
      </c>
      <c r="F52" s="2" t="str">
        <f t="shared" si="1"/>
        <v>Расходы по</v>
      </c>
    </row>
    <row r="53" spans="1:6" ht="38.25">
      <c r="A53" s="2" t="s">
        <v>57</v>
      </c>
      <c r="B53" s="2" t="s">
        <v>123</v>
      </c>
      <c r="C53" s="2" t="str">
        <f t="shared" si="0"/>
        <v>Представительские расходы</v>
      </c>
      <c r="D53" s="2">
        <v>1</v>
      </c>
      <c r="E53" s="2">
        <v>2</v>
      </c>
      <c r="F53" s="2" t="str">
        <f t="shared" si="1"/>
        <v>Представительские расходы
Основная</v>
      </c>
    </row>
    <row r="54" spans="1:6" ht="63.75">
      <c r="A54" s="2" t="s">
        <v>58</v>
      </c>
      <c r="B54" s="5" t="s">
        <v>104</v>
      </c>
      <c r="C54" s="5" t="str">
        <f t="shared" si="0"/>
        <v>Р</v>
      </c>
      <c r="D54" s="2">
        <v>1</v>
      </c>
      <c r="E54" s="2">
        <v>2</v>
      </c>
      <c r="F54" s="2" t="str">
        <f t="shared" si="1"/>
        <v>Расходы по</v>
      </c>
    </row>
    <row r="55" spans="1:6" ht="38.25">
      <c r="A55" s="2" t="s">
        <v>59</v>
      </c>
      <c r="B55" s="5" t="s">
        <v>105</v>
      </c>
      <c r="C55" s="5" t="str">
        <f t="shared" si="0"/>
        <v>Р</v>
      </c>
      <c r="D55" s="2">
        <v>1</v>
      </c>
      <c r="E55" s="2">
        <v>2</v>
      </c>
      <c r="F55" s="2" t="str">
        <f t="shared" si="1"/>
        <v>Расходы по</v>
      </c>
    </row>
    <row r="56" spans="1:6" ht="51">
      <c r="A56" s="2" t="s">
        <v>13</v>
      </c>
      <c r="B56" s="5" t="s">
        <v>106</v>
      </c>
      <c r="C56" s="5" t="str">
        <f t="shared" si="0"/>
        <v>Р</v>
      </c>
      <c r="D56" s="2">
        <v>1</v>
      </c>
      <c r="E56" s="2">
        <v>2</v>
      </c>
      <c r="F56" s="2" t="str">
        <f t="shared" si="1"/>
        <v>Расходы по</v>
      </c>
    </row>
    <row r="57" spans="1:6" ht="51">
      <c r="A57" s="2" t="s">
        <v>60</v>
      </c>
      <c r="B57" s="5" t="s">
        <v>107</v>
      </c>
      <c r="C57" s="5" t="str">
        <f t="shared" si="0"/>
        <v>Р</v>
      </c>
      <c r="D57" s="2">
        <v>1</v>
      </c>
      <c r="E57" s="2">
        <v>2</v>
      </c>
      <c r="F57" s="2" t="str">
        <f t="shared" si="1"/>
        <v>Расходы по</v>
      </c>
    </row>
    <row r="58" spans="1:6" ht="38.25">
      <c r="A58" s="2" t="s">
        <v>61</v>
      </c>
      <c r="B58" s="5" t="s">
        <v>103</v>
      </c>
      <c r="C58" s="5" t="str">
        <f t="shared" si="0"/>
        <v>Р</v>
      </c>
      <c r="D58" s="2">
        <v>1</v>
      </c>
      <c r="E58" s="2">
        <v>2</v>
      </c>
      <c r="F58" s="2" t="str">
        <f t="shared" si="1"/>
        <v>Расходы по</v>
      </c>
    </row>
    <row r="59" spans="1:6" ht="38.25">
      <c r="A59" s="2" t="s">
        <v>62</v>
      </c>
      <c r="B59" s="2" t="s">
        <v>123</v>
      </c>
      <c r="C59" s="2" t="str">
        <f t="shared" si="0"/>
        <v>Консультационные расходы</v>
      </c>
      <c r="D59" s="2">
        <v>1</v>
      </c>
      <c r="E59" s="2">
        <v>2</v>
      </c>
      <c r="F59" s="2" t="str">
        <f t="shared" si="1"/>
        <v>Консультационные расходы
Основная</v>
      </c>
    </row>
    <row r="60" spans="1:6" ht="51">
      <c r="A60" s="2" t="s">
        <v>63</v>
      </c>
      <c r="B60" s="5" t="s">
        <v>106</v>
      </c>
      <c r="C60" s="5" t="str">
        <f t="shared" si="0"/>
        <v>Р</v>
      </c>
      <c r="D60" s="2">
        <v>1</v>
      </c>
      <c r="E60" s="2">
        <v>2</v>
      </c>
      <c r="F60" s="2" t="str">
        <f t="shared" si="1"/>
        <v>Расходы по</v>
      </c>
    </row>
    <row r="61" spans="1:6" ht="51">
      <c r="A61" s="2" t="s">
        <v>64</v>
      </c>
      <c r="B61" s="5" t="s">
        <v>106</v>
      </c>
      <c r="C61" s="5" t="str">
        <f t="shared" si="0"/>
        <v>Р</v>
      </c>
      <c r="D61" s="2">
        <v>1</v>
      </c>
      <c r="E61" s="2">
        <v>2</v>
      </c>
      <c r="F61" s="2" t="str">
        <f t="shared" si="1"/>
        <v>Расходы по</v>
      </c>
    </row>
    <row r="62" spans="1:6" ht="63.75">
      <c r="A62" s="2" t="s">
        <v>65</v>
      </c>
      <c r="B62" s="5" t="s">
        <v>108</v>
      </c>
      <c r="C62" s="5" t="str">
        <f t="shared" si="0"/>
        <v>Р</v>
      </c>
      <c r="D62" s="2">
        <v>1</v>
      </c>
      <c r="E62" s="2">
        <v>2</v>
      </c>
      <c r="F62" s="2" t="str">
        <f t="shared" si="1"/>
        <v>Расходы по</v>
      </c>
    </row>
    <row r="63" spans="1:6" ht="38.25">
      <c r="A63" s="2" t="s">
        <v>66</v>
      </c>
      <c r="B63" s="5" t="s">
        <v>99</v>
      </c>
      <c r="C63" s="5" t="str">
        <f t="shared" si="0"/>
        <v>Р</v>
      </c>
      <c r="D63" s="2">
        <v>1</v>
      </c>
      <c r="E63" s="2">
        <v>2</v>
      </c>
      <c r="F63" s="2" t="str">
        <f t="shared" si="1"/>
        <v>Расходы по</v>
      </c>
    </row>
    <row r="64" spans="1:6" ht="38.25">
      <c r="A64" s="2" t="s">
        <v>67</v>
      </c>
      <c r="B64" s="2" t="s">
        <v>123</v>
      </c>
      <c r="C64" s="2" t="str">
        <f t="shared" si="0"/>
        <v>Социальные отчисления</v>
      </c>
      <c r="D64" s="2">
        <v>1</v>
      </c>
      <c r="E64" s="2">
        <v>2</v>
      </c>
      <c r="F64" s="2" t="str">
        <f t="shared" si="1"/>
        <v>Социальные отчисления
Основная</v>
      </c>
    </row>
    <row r="65" spans="1:6" ht="38.25">
      <c r="A65" s="2" t="s">
        <v>68</v>
      </c>
      <c r="B65" s="2" t="s">
        <v>123</v>
      </c>
      <c r="C65" s="2" t="str">
        <f t="shared" si="0"/>
        <v>Социальный налог</v>
      </c>
      <c r="D65" s="2">
        <v>1</v>
      </c>
      <c r="E65" s="2">
        <v>2</v>
      </c>
      <c r="F65" s="2" t="str">
        <f t="shared" si="1"/>
        <v>Социальный налог
Основная</v>
      </c>
    </row>
    <row r="66" spans="1:6" ht="51">
      <c r="A66" s="2" t="s">
        <v>69</v>
      </c>
      <c r="B66" s="5" t="s">
        <v>93</v>
      </c>
      <c r="C66" s="5" t="str">
        <f aca="true" t="shared" si="2" ref="C66:C82">TRIM(LEFT(F66,LEN(F66)-9))</f>
        <v>Командировочные</v>
      </c>
      <c r="D66" s="2">
        <v>1</v>
      </c>
      <c r="E66" s="2">
        <v>2</v>
      </c>
      <c r="F66" s="2" t="str">
        <f aca="true" t="shared" si="3" ref="F66:F82">MID(A66,SEARCH("&amp;",SUBSTITUTE(" "&amp;A66&amp;" "," ","&amp;",D66)),SEARCH("#",SUBSTITUTE(" "&amp;A66&amp;" "," ","#",D66+E66))-SEARCH("&amp;",SUBSTITUTE(" "&amp;A66&amp;" "," ","&amp;",D66))-1)</f>
        <v>Командировочные расходы-</v>
      </c>
    </row>
    <row r="67" spans="1:6" ht="51">
      <c r="A67" s="2" t="s">
        <v>70</v>
      </c>
      <c r="B67" s="5" t="s">
        <v>94</v>
      </c>
      <c r="C67" s="5" t="str">
        <f t="shared" si="2"/>
        <v>Командировочные</v>
      </c>
      <c r="D67" s="2">
        <v>1</v>
      </c>
      <c r="E67" s="2">
        <v>2</v>
      </c>
      <c r="F67" s="2" t="str">
        <f t="shared" si="3"/>
        <v>Командировочные расходы-</v>
      </c>
    </row>
    <row r="68" spans="1:6" ht="51">
      <c r="A68" s="2" t="s">
        <v>71</v>
      </c>
      <c r="B68" s="5" t="s">
        <v>87</v>
      </c>
      <c r="C68" s="5" t="str">
        <f t="shared" si="2"/>
        <v>Командировочны</v>
      </c>
      <c r="D68" s="2">
        <v>1</v>
      </c>
      <c r="E68" s="2">
        <v>2</v>
      </c>
      <c r="F68" s="2" t="str">
        <f t="shared" si="3"/>
        <v>Командировочные расходы</v>
      </c>
    </row>
    <row r="69" spans="1:6" ht="51">
      <c r="A69" s="2" t="s">
        <v>72</v>
      </c>
      <c r="B69" s="5" t="s">
        <v>87</v>
      </c>
      <c r="C69" s="5" t="str">
        <f t="shared" si="2"/>
        <v>Командировочны</v>
      </c>
      <c r="D69" s="2">
        <v>1</v>
      </c>
      <c r="E69" s="2">
        <v>2</v>
      </c>
      <c r="F69" s="2" t="str">
        <f t="shared" si="3"/>
        <v>Командировочные расходы</v>
      </c>
    </row>
    <row r="70" spans="1:6" ht="51">
      <c r="A70" s="2" t="s">
        <v>73</v>
      </c>
      <c r="B70" s="5" t="s">
        <v>109</v>
      </c>
      <c r="C70" s="5" t="str">
        <f t="shared" si="2"/>
        <v>Р</v>
      </c>
      <c r="D70" s="2">
        <v>1</v>
      </c>
      <c r="E70" s="2">
        <v>2</v>
      </c>
      <c r="F70" s="2" t="str">
        <f t="shared" si="3"/>
        <v>Расходы по</v>
      </c>
    </row>
    <row r="71" spans="1:6" ht="51">
      <c r="A71" s="2" t="s">
        <v>74</v>
      </c>
      <c r="B71" s="5" t="s">
        <v>88</v>
      </c>
      <c r="C71" s="5" t="str">
        <f t="shared" si="2"/>
        <v>Дохо</v>
      </c>
      <c r="D71" s="2">
        <v>1</v>
      </c>
      <c r="E71" s="2">
        <v>2</v>
      </c>
      <c r="F71" s="2" t="str">
        <f t="shared" si="3"/>
        <v>Доходы физлиц</v>
      </c>
    </row>
    <row r="72" spans="1:6" ht="51">
      <c r="A72" s="2" t="s">
        <v>75</v>
      </c>
      <c r="B72" s="2" t="s">
        <v>123</v>
      </c>
      <c r="C72" s="2" t="str">
        <f t="shared" si="2"/>
        <v>Транспортно-пассажирские расходы</v>
      </c>
      <c r="D72" s="2">
        <v>1</v>
      </c>
      <c r="E72" s="2">
        <v>2</v>
      </c>
      <c r="F72" s="2" t="str">
        <f t="shared" si="3"/>
        <v>Транспортно-пассажирские расходы
Основная</v>
      </c>
    </row>
    <row r="73" spans="1:6" ht="38.25">
      <c r="A73" s="2" t="s">
        <v>76</v>
      </c>
      <c r="B73" s="2" t="s">
        <v>123</v>
      </c>
      <c r="C73" s="2" t="str">
        <f t="shared" si="2"/>
        <v>Материальные затраты</v>
      </c>
      <c r="D73" s="2">
        <v>1</v>
      </c>
      <c r="E73" s="2">
        <v>2</v>
      </c>
      <c r="F73" s="2" t="str">
        <f t="shared" si="3"/>
        <v>Материальные затраты
&lt;...&gt;Adm</v>
      </c>
    </row>
    <row r="74" spans="1:6" ht="38.25">
      <c r="A74" s="2" t="s">
        <v>77</v>
      </c>
      <c r="B74" s="5" t="s">
        <v>122</v>
      </c>
      <c r="C74" s="5" t="str">
        <f t="shared" si="2"/>
        <v>Госпошлина
Основная номен</v>
      </c>
      <c r="D74" s="2">
        <v>1</v>
      </c>
      <c r="E74" s="2">
        <v>2</v>
      </c>
      <c r="F74" s="2" t="str">
        <f t="shared" si="3"/>
        <v>Госпошлина
Основная номенклатурная</v>
      </c>
    </row>
    <row r="75" spans="1:6" ht="38.25">
      <c r="A75" s="2" t="s">
        <v>78</v>
      </c>
      <c r="B75" s="5" t="s">
        <v>121</v>
      </c>
      <c r="C75" s="5" t="e">
        <f t="shared" si="2"/>
        <v>#VALUE!</v>
      </c>
      <c r="D75" s="2">
        <v>1</v>
      </c>
      <c r="E75" s="2">
        <v>2</v>
      </c>
      <c r="F75" s="2" t="str">
        <f t="shared" si="3"/>
        <v>НДС не</v>
      </c>
    </row>
    <row r="76" spans="1:6" ht="51">
      <c r="A76" s="2" t="s">
        <v>79</v>
      </c>
      <c r="B76" s="5" t="s">
        <v>110</v>
      </c>
      <c r="C76" s="5" t="str">
        <f t="shared" si="2"/>
        <v>Р</v>
      </c>
      <c r="D76" s="2">
        <v>1</v>
      </c>
      <c r="E76" s="2">
        <v>2</v>
      </c>
      <c r="F76" s="2" t="str">
        <f t="shared" si="3"/>
        <v>Расходы по</v>
      </c>
    </row>
    <row r="77" spans="1:6" ht="38.25">
      <c r="A77" s="2" t="s">
        <v>80</v>
      </c>
      <c r="B77" s="5" t="s">
        <v>90</v>
      </c>
      <c r="C77" s="5" t="str">
        <f t="shared" si="2"/>
        <v>Запас</v>
      </c>
      <c r="D77" s="2">
        <v>1</v>
      </c>
      <c r="E77" s="2">
        <v>2</v>
      </c>
      <c r="F77" s="2" t="str">
        <f t="shared" si="3"/>
        <v>Запасные части</v>
      </c>
    </row>
    <row r="78" spans="1:6" ht="51">
      <c r="A78" s="2" t="s">
        <v>81</v>
      </c>
      <c r="B78" s="5" t="s">
        <v>95</v>
      </c>
      <c r="C78" s="5" t="str">
        <f t="shared" si="2"/>
        <v>Обязательные</v>
      </c>
      <c r="D78" s="2">
        <v>1</v>
      </c>
      <c r="E78" s="2">
        <v>2</v>
      </c>
      <c r="F78" s="2" t="str">
        <f t="shared" si="3"/>
        <v>Обязательные членские</v>
      </c>
    </row>
    <row r="79" spans="1:6" ht="51">
      <c r="A79" s="2" t="s">
        <v>82</v>
      </c>
      <c r="B79" s="5" t="s">
        <v>92</v>
      </c>
      <c r="C79" s="5" t="str">
        <f t="shared" si="2"/>
        <v>Командировочные</v>
      </c>
      <c r="D79" s="2">
        <v>1</v>
      </c>
      <c r="E79" s="2">
        <v>2</v>
      </c>
      <c r="F79" s="2" t="str">
        <f t="shared" si="3"/>
        <v>Командировочные расходы-</v>
      </c>
    </row>
    <row r="80" spans="1:6" ht="38.25">
      <c r="A80" s="2" t="s">
        <v>83</v>
      </c>
      <c r="B80" s="5" t="s">
        <v>111</v>
      </c>
      <c r="C80" s="5" t="str">
        <f t="shared" si="2"/>
        <v>Р</v>
      </c>
      <c r="D80" s="2">
        <v>1</v>
      </c>
      <c r="E80" s="2">
        <v>2</v>
      </c>
      <c r="F80" s="2" t="str">
        <f t="shared" si="3"/>
        <v>Расходы на</v>
      </c>
    </row>
    <row r="81" spans="1:6" ht="38.25">
      <c r="A81" s="2" t="s">
        <v>84</v>
      </c>
      <c r="B81" s="2" t="s">
        <v>123</v>
      </c>
      <c r="C81" s="2" t="str">
        <f t="shared" si="2"/>
        <v>Консульский сбор</v>
      </c>
      <c r="D81" s="2">
        <v>1</v>
      </c>
      <c r="E81" s="2">
        <v>2</v>
      </c>
      <c r="F81" s="2" t="str">
        <f t="shared" si="3"/>
        <v>Консульский сбор
Основная</v>
      </c>
    </row>
    <row r="82" spans="1:6" ht="51">
      <c r="A82" s="2" t="s">
        <v>85</v>
      </c>
      <c r="B82" s="5" t="s">
        <v>112</v>
      </c>
      <c r="C82" s="5" t="str">
        <f t="shared" si="2"/>
        <v>Р</v>
      </c>
      <c r="D82" s="2">
        <v>1</v>
      </c>
      <c r="E82" s="2">
        <v>2</v>
      </c>
      <c r="F82" s="2" t="str">
        <f t="shared" si="3"/>
        <v>Расходы по</v>
      </c>
    </row>
  </sheetData>
  <sheetProtection/>
  <autoFilter ref="A1:AA85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Марго</dc:creator>
  <cp:keywords/>
  <dc:description/>
  <cp:lastModifiedBy>Shimakina Margarita</cp:lastModifiedBy>
  <dcterms:created xsi:type="dcterms:W3CDTF">2017-04-22T10:08:59Z</dcterms:created>
  <dcterms:modified xsi:type="dcterms:W3CDTF">2017-04-23T04:30:33Z</dcterms:modified>
  <cp:category/>
  <cp:version/>
  <cp:contentType/>
  <cp:contentStatus/>
</cp:coreProperties>
</file>