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775" activeTab="0"/>
  </bookViews>
  <sheets>
    <sheet name="Лист1" sheetId="1" r:id="rId1"/>
    <sheet name="Лист1 (2)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<sst xmlns="http://schemas.openxmlformats.org/spreadsheetml/2006/main" count="99" uniqueCount="61">
  <si>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№п/п</t>
  </si>
  <si>
    <t>всего замеч</t>
  </si>
  <si>
    <t>устранено</t>
  </si>
  <si>
    <t>1 этап</t>
  </si>
  <si>
    <t>2 этап</t>
  </si>
  <si>
    <t>№ Акта проверки</t>
  </si>
  <si>
    <t>ТНД-ТПР-002-00019/155-630</t>
  </si>
  <si>
    <t>повторные замечания</t>
  </si>
  <si>
    <t>МНД-ТПР-002-00019/755-690</t>
  </si>
  <si>
    <t>дата</t>
  </si>
  <si>
    <t>19.04.2017г.</t>
  </si>
  <si>
    <t>МНД-ТПР-002-00019/755-592</t>
  </si>
  <si>
    <t>16.04.2017г.</t>
  </si>
  <si>
    <t>ТНД-ТПР-002-00019/174-551</t>
  </si>
  <si>
    <t>14.04.2017г.</t>
  </si>
  <si>
    <t>ТНД-ТПР-002-00019/755-473</t>
  </si>
  <si>
    <t>11.04.2017г.</t>
  </si>
  <si>
    <t>МНД-ТПР-002-00019/156-345</t>
  </si>
  <si>
    <t>03.04.2017г.</t>
  </si>
  <si>
    <t>21.04.2017г.</t>
  </si>
  <si>
    <t>ИТОГО</t>
  </si>
  <si>
    <t>продление замечаний</t>
  </si>
  <si>
    <t>б/н Экология №1</t>
  </si>
  <si>
    <t>№ предупреждения от СКК</t>
  </si>
  <si>
    <t>Всего замечаний по Актам</t>
  </si>
  <si>
    <t>Устранено замечаний по Актам</t>
  </si>
  <si>
    <t>Продлено замечаний по Актам</t>
  </si>
  <si>
    <t>Просроченых</t>
  </si>
  <si>
    <t>Всего замечаний по СКК</t>
  </si>
  <si>
    <t>Устранено замечаний по СКК</t>
  </si>
  <si>
    <t>Продлено замечаний по СКК</t>
  </si>
  <si>
    <t>просрочены</t>
  </si>
  <si>
    <t>2.1</t>
  </si>
  <si>
    <t>2.2</t>
  </si>
  <si>
    <t>подпись СК</t>
  </si>
  <si>
    <t>7.5</t>
  </si>
  <si>
    <t>12.7</t>
  </si>
  <si>
    <t>замечание №</t>
  </si>
  <si>
    <t>МНД-ТПР-002-00019/156-796</t>
  </si>
  <si>
    <t>27.04.2017г.</t>
  </si>
  <si>
    <t>2.3</t>
  </si>
  <si>
    <t>2.4</t>
  </si>
  <si>
    <t>11.6</t>
  </si>
  <si>
    <t>ТНД/ТПР/002-00019/29-843-У</t>
  </si>
  <si>
    <t>28.04.2017г.</t>
  </si>
  <si>
    <t>08.05.2017г.</t>
  </si>
  <si>
    <t>срок устранения</t>
  </si>
  <si>
    <t>05.05.2017г.</t>
  </si>
  <si>
    <t>04.05.2017г.</t>
  </si>
  <si>
    <t>02.05.2017г.</t>
  </si>
  <si>
    <t>03.05.2017г.</t>
  </si>
  <si>
    <t>план</t>
  </si>
  <si>
    <t>факт</t>
  </si>
  <si>
    <t>текущая дата</t>
  </si>
  <si>
    <t>просрочка дней</t>
  </si>
  <si>
    <t>дата выдачи</t>
  </si>
  <si>
    <t>08.02.2017г.</t>
  </si>
  <si>
    <t>08.03.2017г.</t>
  </si>
  <si>
    <t>08.04.2017г.</t>
  </si>
  <si>
    <t>20.04.2017г.</t>
  </si>
  <si>
    <t>24.04.2017г.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</si>
</sst>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C19]dd\ mmmm\ yyyy\ \г\.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4" fontId="36" fillId="0" borderId="10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right" vertical="center"/>
    </xf>
    <xf numFmtId="0" fontId="37" fillId="33" borderId="10" xfId="0" applyFont="1" applyFill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4" fontId="36" fillId="34" borderId="11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4"/>
  <sheetViews>
    <sheetView tabSelected="1" zoomScalePageLayoutView="0" workbookViewId="0" topLeftCell="C1">
      <selection activeCell="F16" sqref="F16"/>
    </sheetView>
  </sheetViews>
  <sheetFormatPr defaultColWidth="9.140625" defaultRowHeight="15"/>
  <cols>
    <col min="1" max="1" width="9.140625" style="1" customWidth="1"/>
    <col min="2" max="2" width="6.28125" style="1" customWidth="1"/>
    <col min="3" max="3" width="28.140625" style="1" customWidth="1"/>
    <col min="4" max="4" width="13.140625" style="1" customWidth="1"/>
    <col min="5" max="7" width="12.57421875" style="1" customWidth="1"/>
    <col min="8" max="8" width="29.8515625" style="1" customWidth="1"/>
    <col min="9" max="9" width="15.00390625" style="1" customWidth="1"/>
    <col min="10" max="10" width="11.28125" style="1" customWidth="1"/>
    <col min="11" max="11" width="12.140625" style="1" customWidth="1"/>
    <col min="12" max="12" width="17.421875" style="1" customWidth="1"/>
    <col min="13" max="13" width="9.140625" style="1" customWidth="1"/>
    <col min="14" max="14" width="9.8515625" style="1" customWidth="1"/>
    <col min="15" max="17" width="12.57421875" style="1" customWidth="1"/>
    <col min="18" max="18" width="13.28125" style="1" customWidth="1"/>
    <col min="19" max="19" width="12.140625" style="1" customWidth="1"/>
    <col min="20" max="16384" width="9.140625" style="1" customWidth="1"/>
  </cols>
  <sheetData>
    <row r="1" spans="3:12" ht="15.75" thickBot="1">
      <c r="C1" s="13"/>
      <c r="D1" s="13"/>
      <c r="E1" s="13"/>
      <c r="F1" s="13"/>
      <c r="G1" s="13"/>
      <c r="H1" s="13"/>
      <c r="I1" s="13"/>
      <c r="L1" s="1" t="s">
        <v>53</v>
      </c>
    </row>
    <row r="2" spans="3:12" ht="15.75" thickBot="1">
      <c r="C2" s="13"/>
      <c r="D2" s="13"/>
      <c r="E2" s="13"/>
      <c r="F2" s="13"/>
      <c r="G2" s="13"/>
      <c r="H2" s="13"/>
      <c r="I2" s="13"/>
      <c r="L2" s="12">
        <f ca="1">TODAY()</f>
        <v>42854</v>
      </c>
    </row>
    <row r="3" spans="3:9" ht="15">
      <c r="C3" s="13"/>
      <c r="D3" s="13"/>
      <c r="E3" s="13"/>
      <c r="F3" s="13"/>
      <c r="G3" s="13"/>
      <c r="H3" s="13"/>
      <c r="I3" s="13"/>
    </row>
    <row r="4" spans="3:9" ht="15">
      <c r="C4" s="13"/>
      <c r="D4" s="13"/>
      <c r="E4" s="13"/>
      <c r="F4" s="13"/>
      <c r="G4" s="13"/>
      <c r="H4" s="13"/>
      <c r="I4" s="13"/>
    </row>
    <row r="5" spans="2:19" ht="15" customHeight="1">
      <c r="B5" s="16" t="s">
        <v>0</v>
      </c>
      <c r="C5" s="16" t="s">
        <v>23</v>
      </c>
      <c r="D5" s="16" t="s">
        <v>55</v>
      </c>
      <c r="E5" s="15" t="s">
        <v>46</v>
      </c>
      <c r="F5" s="15"/>
      <c r="G5" s="15" t="s">
        <v>54</v>
      </c>
      <c r="H5" s="16" t="s">
        <v>5</v>
      </c>
      <c r="I5" s="16" t="s">
        <v>9</v>
      </c>
      <c r="J5" s="15" t="s">
        <v>37</v>
      </c>
      <c r="K5" s="15" t="s">
        <v>7</v>
      </c>
      <c r="L5" s="15" t="s">
        <v>21</v>
      </c>
      <c r="M5" s="16" t="s">
        <v>2</v>
      </c>
      <c r="N5" s="16"/>
      <c r="O5" s="15" t="s">
        <v>46</v>
      </c>
      <c r="P5" s="15"/>
      <c r="Q5" s="15" t="s">
        <v>54</v>
      </c>
      <c r="R5" s="15" t="s">
        <v>34</v>
      </c>
      <c r="S5" s="15" t="s">
        <v>31</v>
      </c>
    </row>
    <row r="6" spans="2:19" ht="15">
      <c r="B6" s="16"/>
      <c r="C6" s="16"/>
      <c r="D6" s="16"/>
      <c r="E6" s="10" t="s">
        <v>51</v>
      </c>
      <c r="F6" s="10" t="s">
        <v>52</v>
      </c>
      <c r="G6" s="15"/>
      <c r="H6" s="16"/>
      <c r="I6" s="16"/>
      <c r="J6" s="15"/>
      <c r="K6" s="15"/>
      <c r="L6" s="15"/>
      <c r="M6" s="11" t="s">
        <v>3</v>
      </c>
      <c r="N6" s="11" t="s">
        <v>4</v>
      </c>
      <c r="O6" s="10" t="s">
        <v>51</v>
      </c>
      <c r="P6" s="10" t="s">
        <v>52</v>
      </c>
      <c r="Q6" s="15"/>
      <c r="R6" s="15"/>
      <c r="S6" s="15"/>
    </row>
    <row r="7" spans="2:19" ht="15">
      <c r="B7" s="18">
        <v>7</v>
      </c>
      <c r="C7" s="9" t="s">
        <v>43</v>
      </c>
      <c r="D7" s="9" t="s">
        <v>44</v>
      </c>
      <c r="E7" s="3" t="s">
        <v>58</v>
      </c>
      <c r="F7" s="3" t="s">
        <v>58</v>
      </c>
      <c r="G7" s="14">
        <f>IF(F7="",L$2-MID(E7,1,10),MID(F7,1,10)-MID(E7,1,10))</f>
        <v>0</v>
      </c>
      <c r="H7" s="17" t="s">
        <v>38</v>
      </c>
      <c r="I7" s="17" t="s">
        <v>39</v>
      </c>
      <c r="J7" s="8" t="s">
        <v>32</v>
      </c>
      <c r="K7" s="2"/>
      <c r="L7" s="2"/>
      <c r="M7" s="2"/>
      <c r="N7" s="2"/>
      <c r="O7" s="9" t="s">
        <v>47</v>
      </c>
      <c r="P7" s="9"/>
      <c r="Q7" s="9"/>
      <c r="R7" s="2"/>
      <c r="S7" s="2"/>
    </row>
    <row r="8" spans="2:19" ht="15">
      <c r="B8" s="19"/>
      <c r="C8" s="9" t="s">
        <v>43</v>
      </c>
      <c r="D8" s="9" t="s">
        <v>44</v>
      </c>
      <c r="E8" s="3" t="s">
        <v>56</v>
      </c>
      <c r="F8" s="3" t="s">
        <v>57</v>
      </c>
      <c r="G8" s="14">
        <f aca="true" t="shared" si="0" ref="G8:G13">IF(F8="",L$2-MID(E8,1,10),MID(F8,1,10)-MID(E8,1,10))</f>
        <v>28</v>
      </c>
      <c r="H8" s="17"/>
      <c r="I8" s="17"/>
      <c r="J8" s="8" t="s">
        <v>33</v>
      </c>
      <c r="K8" s="2"/>
      <c r="L8" s="2"/>
      <c r="M8" s="2"/>
      <c r="N8" s="2"/>
      <c r="O8" s="9" t="s">
        <v>47</v>
      </c>
      <c r="P8" s="9"/>
      <c r="Q8" s="9"/>
      <c r="R8" s="2"/>
      <c r="S8" s="2"/>
    </row>
    <row r="9" spans="2:19" ht="15">
      <c r="B9" s="19"/>
      <c r="C9" s="9" t="s">
        <v>43</v>
      </c>
      <c r="D9" s="9" t="s">
        <v>44</v>
      </c>
      <c r="E9" s="3" t="s">
        <v>59</v>
      </c>
      <c r="F9" s="3" t="s">
        <v>60</v>
      </c>
      <c r="G9" s="14">
        <f t="shared" si="0"/>
        <v>4</v>
      </c>
      <c r="H9" s="17"/>
      <c r="I9" s="17"/>
      <c r="J9" s="8" t="s">
        <v>40</v>
      </c>
      <c r="K9" s="2"/>
      <c r="L9" s="2"/>
      <c r="M9" s="2"/>
      <c r="N9" s="2"/>
      <c r="O9" s="9" t="s">
        <v>47</v>
      </c>
      <c r="P9" s="9"/>
      <c r="Q9" s="9"/>
      <c r="R9" s="2"/>
      <c r="S9" s="2"/>
    </row>
    <row r="10" spans="2:19" ht="15">
      <c r="B10" s="19"/>
      <c r="C10" s="9" t="s">
        <v>43</v>
      </c>
      <c r="D10" s="9" t="s">
        <v>44</v>
      </c>
      <c r="E10" s="3" t="s">
        <v>59</v>
      </c>
      <c r="F10" s="3"/>
      <c r="G10" s="14">
        <f t="shared" si="0"/>
        <v>9</v>
      </c>
      <c r="H10" s="17"/>
      <c r="I10" s="17"/>
      <c r="J10" s="8" t="s">
        <v>41</v>
      </c>
      <c r="K10" s="2"/>
      <c r="L10" s="2"/>
      <c r="M10" s="2"/>
      <c r="N10" s="2"/>
      <c r="O10" s="9" t="s">
        <v>48</v>
      </c>
      <c r="P10" s="9"/>
      <c r="Q10" s="9"/>
      <c r="R10" s="2"/>
      <c r="S10" s="2"/>
    </row>
    <row r="11" spans="2:19" ht="15">
      <c r="B11" s="19"/>
      <c r="C11" s="9" t="s">
        <v>43</v>
      </c>
      <c r="D11" s="9" t="s">
        <v>44</v>
      </c>
      <c r="E11" s="3" t="s">
        <v>45</v>
      </c>
      <c r="F11" s="3"/>
      <c r="G11" s="14">
        <f t="shared" si="0"/>
        <v>-9</v>
      </c>
      <c r="H11" s="17"/>
      <c r="I11" s="17"/>
      <c r="J11" s="8" t="s">
        <v>35</v>
      </c>
      <c r="K11" s="2"/>
      <c r="L11" s="2"/>
      <c r="M11" s="2"/>
      <c r="N11" s="2"/>
      <c r="O11" s="9" t="s">
        <v>49</v>
      </c>
      <c r="P11" s="9"/>
      <c r="Q11" s="9"/>
      <c r="R11" s="2"/>
      <c r="S11" s="2"/>
    </row>
    <row r="12" spans="2:19" ht="15">
      <c r="B12" s="19"/>
      <c r="C12" s="9" t="s">
        <v>43</v>
      </c>
      <c r="D12" s="9" t="s">
        <v>44</v>
      </c>
      <c r="E12" s="3" t="s">
        <v>45</v>
      </c>
      <c r="F12" s="3" t="s">
        <v>45</v>
      </c>
      <c r="G12" s="14">
        <f t="shared" si="0"/>
        <v>0</v>
      </c>
      <c r="H12" s="17"/>
      <c r="I12" s="17"/>
      <c r="J12" s="8" t="s">
        <v>42</v>
      </c>
      <c r="K12" s="2"/>
      <c r="L12" s="2"/>
      <c r="M12" s="2"/>
      <c r="N12" s="2"/>
      <c r="O12" s="9" t="s">
        <v>50</v>
      </c>
      <c r="P12" s="9"/>
      <c r="Q12" s="9"/>
      <c r="R12" s="2"/>
      <c r="S12" s="2"/>
    </row>
    <row r="13" spans="2:19" ht="15">
      <c r="B13" s="19"/>
      <c r="C13" s="9" t="s">
        <v>43</v>
      </c>
      <c r="D13" s="9" t="s">
        <v>44</v>
      </c>
      <c r="E13" s="3" t="s">
        <v>45</v>
      </c>
      <c r="F13" s="3" t="s">
        <v>45</v>
      </c>
      <c r="G13" s="14">
        <f t="shared" si="0"/>
        <v>0</v>
      </c>
      <c r="H13" s="17"/>
      <c r="I13" s="17"/>
      <c r="J13" s="8" t="s">
        <v>36</v>
      </c>
      <c r="K13" s="2"/>
      <c r="L13" s="2"/>
      <c r="M13" s="2"/>
      <c r="N13" s="2"/>
      <c r="O13" s="9" t="s">
        <v>50</v>
      </c>
      <c r="P13" s="9"/>
      <c r="Q13" s="9"/>
      <c r="R13" s="2"/>
      <c r="S13" s="2"/>
    </row>
    <row r="14" spans="2:19" ht="15">
      <c r="B14" s="20"/>
      <c r="C14" s="9"/>
      <c r="D14" s="3"/>
      <c r="E14" s="3"/>
      <c r="F14" s="9"/>
      <c r="G14" s="9"/>
      <c r="H14" s="17"/>
      <c r="I14" s="17"/>
      <c r="J14" s="8"/>
      <c r="K14" s="2">
        <v>6</v>
      </c>
      <c r="L14" s="2"/>
      <c r="M14" s="2"/>
      <c r="N14" s="2"/>
      <c r="O14" s="9"/>
      <c r="P14" s="9"/>
      <c r="Q14" s="9"/>
      <c r="R14" s="2"/>
      <c r="S14" s="2"/>
    </row>
  </sheetData>
  <sheetProtection/>
  <mergeCells count="18">
    <mergeCell ref="D5:D6"/>
    <mergeCell ref="B7:B14"/>
    <mergeCell ref="E5:F5"/>
    <mergeCell ref="G5:G6"/>
    <mergeCell ref="O5:P5"/>
    <mergeCell ref="Q5:Q6"/>
    <mergeCell ref="B5:B6"/>
    <mergeCell ref="C5:C6"/>
    <mergeCell ref="J5:J6"/>
    <mergeCell ref="M5:N5"/>
    <mergeCell ref="S5:S6"/>
    <mergeCell ref="R5:R6"/>
    <mergeCell ref="I5:I6"/>
    <mergeCell ref="L5:L6"/>
    <mergeCell ref="H5:H6"/>
    <mergeCell ref="H7:H14"/>
    <mergeCell ref="I7:I14"/>
    <mergeCell ref="K5:K6"/>
  </mergeCells>
  <conditionalFormatting sqref="G7:G13">
    <cfRule type="cellIs" priority="1" dxfId="3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140625" style="1" customWidth="1"/>
    <col min="2" max="2" width="6.28125" style="1" customWidth="1"/>
    <col min="3" max="3" width="28.140625" style="1" customWidth="1"/>
    <col min="4" max="4" width="13.140625" style="1" customWidth="1"/>
    <col min="5" max="5" width="12.140625" style="1" customWidth="1"/>
    <col min="6" max="6" width="29.8515625" style="1" customWidth="1"/>
    <col min="7" max="7" width="15.00390625" style="1" customWidth="1"/>
    <col min="8" max="10" width="12.140625" style="1" customWidth="1"/>
    <col min="11" max="12" width="9.140625" style="1" customWidth="1"/>
    <col min="13" max="13" width="12.140625" style="1" customWidth="1"/>
    <col min="14" max="16384" width="9.140625" style="1" customWidth="1"/>
  </cols>
  <sheetData>
    <row r="1" ht="15.75" thickBot="1"/>
    <row r="2" spans="3:7" ht="15.75" thickBot="1">
      <c r="C2" s="1" t="s">
        <v>28</v>
      </c>
      <c r="D2" s="4"/>
      <c r="F2" s="1" t="s">
        <v>24</v>
      </c>
      <c r="G2" s="4">
        <f>H23</f>
        <v>67</v>
      </c>
    </row>
    <row r="3" spans="3:7" ht="15.75" thickBot="1">
      <c r="C3" s="1" t="s">
        <v>29</v>
      </c>
      <c r="D3" s="4"/>
      <c r="F3" s="1" t="s">
        <v>25</v>
      </c>
      <c r="G3" s="4">
        <f>L23</f>
        <v>52</v>
      </c>
    </row>
    <row r="4" spans="3:7" ht="15.75" thickBot="1">
      <c r="C4" s="1" t="s">
        <v>30</v>
      </c>
      <c r="D4" s="4"/>
      <c r="F4" s="1" t="s">
        <v>26</v>
      </c>
      <c r="G4" s="4">
        <f>J23</f>
        <v>0</v>
      </c>
    </row>
    <row r="5" spans="3:7" ht="15.75" thickBot="1">
      <c r="C5" s="1" t="s">
        <v>27</v>
      </c>
      <c r="D5" s="4"/>
      <c r="F5" s="1" t="s">
        <v>27</v>
      </c>
      <c r="G5" s="4">
        <f>M23</f>
        <v>0</v>
      </c>
    </row>
    <row r="8" spans="2:13" ht="15" customHeight="1">
      <c r="B8" s="17" t="s">
        <v>0</v>
      </c>
      <c r="C8" s="17" t="s">
        <v>23</v>
      </c>
      <c r="D8" s="17" t="s">
        <v>9</v>
      </c>
      <c r="E8" s="17" t="s">
        <v>1</v>
      </c>
      <c r="F8" s="17" t="s">
        <v>5</v>
      </c>
      <c r="G8" s="17" t="s">
        <v>9</v>
      </c>
      <c r="H8" s="17" t="s">
        <v>1</v>
      </c>
      <c r="I8" s="21" t="s">
        <v>7</v>
      </c>
      <c r="J8" s="21" t="s">
        <v>21</v>
      </c>
      <c r="K8" s="17" t="s">
        <v>2</v>
      </c>
      <c r="L8" s="17"/>
      <c r="M8" s="21" t="s">
        <v>31</v>
      </c>
    </row>
    <row r="9" spans="2:13" ht="15">
      <c r="B9" s="17"/>
      <c r="C9" s="17"/>
      <c r="D9" s="17"/>
      <c r="E9" s="17"/>
      <c r="F9" s="17"/>
      <c r="G9" s="17"/>
      <c r="H9" s="17"/>
      <c r="I9" s="21"/>
      <c r="J9" s="21"/>
      <c r="K9" s="2" t="s">
        <v>3</v>
      </c>
      <c r="L9" s="2" t="s">
        <v>4</v>
      </c>
      <c r="M9" s="21"/>
    </row>
    <row r="10" spans="2:13" ht="15">
      <c r="B10" s="2">
        <v>1</v>
      </c>
      <c r="C10" s="2"/>
      <c r="D10" s="2"/>
      <c r="E10" s="2"/>
      <c r="F10" s="2" t="s">
        <v>8</v>
      </c>
      <c r="G10" s="2" t="s">
        <v>19</v>
      </c>
      <c r="H10" s="2">
        <v>1</v>
      </c>
      <c r="I10" s="2"/>
      <c r="J10" s="2"/>
      <c r="K10" s="2">
        <v>1</v>
      </c>
      <c r="L10" s="2">
        <v>0</v>
      </c>
      <c r="M10" s="2"/>
    </row>
    <row r="11" spans="2:13" ht="15">
      <c r="B11" s="2">
        <v>2</v>
      </c>
      <c r="C11" s="2"/>
      <c r="D11" s="2"/>
      <c r="E11" s="2"/>
      <c r="F11" s="2" t="s">
        <v>6</v>
      </c>
      <c r="G11" s="2" t="s">
        <v>10</v>
      </c>
      <c r="H11" s="2">
        <v>2</v>
      </c>
      <c r="I11" s="2">
        <v>8</v>
      </c>
      <c r="J11" s="2"/>
      <c r="K11" s="2">
        <v>2</v>
      </c>
      <c r="L11" s="2">
        <v>2</v>
      </c>
      <c r="M11" s="2"/>
    </row>
    <row r="12" spans="2:13" ht="15">
      <c r="B12" s="2">
        <v>3</v>
      </c>
      <c r="C12" s="2"/>
      <c r="D12" s="2"/>
      <c r="E12" s="2"/>
      <c r="F12" s="2" t="s">
        <v>11</v>
      </c>
      <c r="G12" s="2" t="s">
        <v>12</v>
      </c>
      <c r="H12" s="2">
        <v>7</v>
      </c>
      <c r="I12" s="2">
        <v>7</v>
      </c>
      <c r="J12" s="2"/>
      <c r="K12" s="2">
        <v>6</v>
      </c>
      <c r="L12" s="2">
        <v>6</v>
      </c>
      <c r="M12" s="2"/>
    </row>
    <row r="13" spans="2:13" ht="15">
      <c r="B13" s="2">
        <v>4</v>
      </c>
      <c r="C13" s="2"/>
      <c r="D13" s="2"/>
      <c r="E13" s="2"/>
      <c r="F13" s="2" t="s">
        <v>13</v>
      </c>
      <c r="G13" s="2" t="s">
        <v>14</v>
      </c>
      <c r="H13" s="2">
        <v>3</v>
      </c>
      <c r="I13" s="2">
        <v>8</v>
      </c>
      <c r="J13" s="2"/>
      <c r="K13" s="2">
        <v>3</v>
      </c>
      <c r="L13" s="2">
        <v>3</v>
      </c>
      <c r="M13" s="2"/>
    </row>
    <row r="14" spans="2:13" ht="15">
      <c r="B14" s="2">
        <v>5</v>
      </c>
      <c r="C14" s="2"/>
      <c r="D14" s="2"/>
      <c r="E14" s="2"/>
      <c r="F14" s="2" t="s">
        <v>15</v>
      </c>
      <c r="G14" s="2" t="s">
        <v>16</v>
      </c>
      <c r="H14" s="2">
        <v>26</v>
      </c>
      <c r="I14" s="2"/>
      <c r="J14" s="2"/>
      <c r="K14" s="2">
        <v>22</v>
      </c>
      <c r="L14" s="2">
        <v>20</v>
      </c>
      <c r="M14" s="2"/>
    </row>
    <row r="15" spans="2:13" ht="15">
      <c r="B15" s="2">
        <v>6</v>
      </c>
      <c r="C15" s="2"/>
      <c r="D15" s="2"/>
      <c r="E15" s="2"/>
      <c r="F15" s="2" t="s">
        <v>17</v>
      </c>
      <c r="G15" s="2" t="s">
        <v>18</v>
      </c>
      <c r="H15" s="2">
        <v>21</v>
      </c>
      <c r="I15" s="2">
        <v>0</v>
      </c>
      <c r="J15" s="2"/>
      <c r="K15" s="2">
        <v>21</v>
      </c>
      <c r="L15" s="2">
        <v>21</v>
      </c>
      <c r="M15" s="2"/>
    </row>
    <row r="16" spans="2:13" ht="15">
      <c r="B16" s="2">
        <v>7</v>
      </c>
      <c r="C16" s="2"/>
      <c r="D16" s="3"/>
      <c r="E16" s="2"/>
      <c r="F16" s="2" t="s">
        <v>22</v>
      </c>
      <c r="G16" s="3">
        <v>42843</v>
      </c>
      <c r="H16" s="2">
        <v>7</v>
      </c>
      <c r="I16" s="2"/>
      <c r="J16" s="2"/>
      <c r="K16" s="2"/>
      <c r="L16" s="2"/>
      <c r="M16" s="2"/>
    </row>
    <row r="17" spans="2:13" ht="15">
      <c r="B17" s="2">
        <v>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5">
      <c r="B18" s="2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2">
        <v>10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5">
      <c r="B20" s="2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5">
      <c r="B21" s="2">
        <v>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5">
      <c r="B22" s="2">
        <v>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5">
      <c r="B23" s="5"/>
      <c r="C23" s="6" t="s">
        <v>20</v>
      </c>
      <c r="D23" s="7"/>
      <c r="E23" s="7">
        <f>SUM(E10:E22)</f>
        <v>0</v>
      </c>
      <c r="F23" s="6"/>
      <c r="G23" s="7"/>
      <c r="H23" s="7">
        <f aca="true" t="shared" si="0" ref="H23:M23">SUM(H10:H22)</f>
        <v>67</v>
      </c>
      <c r="I23" s="7">
        <f t="shared" si="0"/>
        <v>23</v>
      </c>
      <c r="J23" s="7">
        <f t="shared" si="0"/>
        <v>0</v>
      </c>
      <c r="K23" s="7">
        <f t="shared" si="0"/>
        <v>55</v>
      </c>
      <c r="L23" s="7">
        <f t="shared" si="0"/>
        <v>52</v>
      </c>
      <c r="M23" s="7">
        <f t="shared" si="0"/>
        <v>0</v>
      </c>
    </row>
  </sheetData>
  <sheetProtection/>
  <mergeCells count="11">
    <mergeCell ref="I8:I9"/>
    <mergeCell ref="J8:J9"/>
    <mergeCell ref="K8:L8"/>
    <mergeCell ref="M8:M9"/>
    <mergeCell ref="G8:G9"/>
    <mergeCell ref="B8:B9"/>
    <mergeCell ref="C8:C9"/>
    <mergeCell ref="D8:D9"/>
    <mergeCell ref="E8:E9"/>
    <mergeCell ref="F8:F9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Игорь</cp:lastModifiedBy>
  <dcterms:created xsi:type="dcterms:W3CDTF">2017-04-26T11:06:05Z</dcterms:created>
  <dcterms:modified xsi:type="dcterms:W3CDTF">2017-04-29T06:18:46Z</dcterms:modified>
  <cp:category/>
  <cp:version/>
  <cp:contentType/>
  <cp:contentStatus/>
</cp:coreProperties>
</file>