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9" i="1"/>
  <c r="N10" i="1"/>
  <c r="N11" i="1"/>
  <c r="N3" i="1"/>
  <c r="M4" i="1"/>
  <c r="M5" i="1"/>
  <c r="M6" i="1"/>
  <c r="M7" i="1"/>
  <c r="M8" i="1"/>
  <c r="M9" i="1"/>
  <c r="M10" i="1"/>
  <c r="M11" i="1"/>
  <c r="M3" i="1"/>
  <c r="K4" i="1"/>
  <c r="K5" i="1"/>
  <c r="K6" i="1"/>
  <c r="K7" i="1"/>
  <c r="K8" i="1"/>
  <c r="K9" i="1"/>
  <c r="K10" i="1"/>
  <c r="K11" i="1"/>
  <c r="K3" i="1"/>
  <c r="J4" i="1"/>
  <c r="J5" i="1"/>
  <c r="J6" i="1"/>
  <c r="J7" i="1"/>
  <c r="J8" i="1"/>
  <c r="J9" i="1"/>
  <c r="J10" i="1"/>
  <c r="J11" i="1"/>
  <c r="J3" i="1"/>
  <c r="B4" i="1"/>
  <c r="B5" i="1"/>
  <c r="B6" i="1" s="1"/>
  <c r="B7" i="1" s="1"/>
  <c r="B8" i="1" s="1"/>
  <c r="B9" i="1" s="1"/>
  <c r="B10" i="1" s="1"/>
  <c r="B11" i="1" s="1"/>
  <c r="B3" i="1"/>
  <c r="A3" i="1"/>
  <c r="A4" i="1" s="1"/>
  <c r="C3" i="1" l="1"/>
  <c r="C10" i="1"/>
  <c r="C8" i="1"/>
  <c r="C6" i="1"/>
  <c r="C4" i="1"/>
  <c r="C11" i="1"/>
  <c r="C9" i="1"/>
  <c r="C7" i="1"/>
  <c r="C5" i="1"/>
  <c r="D4" i="1"/>
  <c r="D5" i="1"/>
  <c r="D6" i="1"/>
  <c r="D7" i="1"/>
  <c r="D8" i="1"/>
  <c r="D9" i="1"/>
  <c r="D10" i="1"/>
  <c r="D11" i="1"/>
  <c r="D3" i="1"/>
</calcChain>
</file>

<file path=xl/sharedStrings.xml><?xml version="1.0" encoding="utf-8"?>
<sst xmlns="http://schemas.openxmlformats.org/spreadsheetml/2006/main" count="27" uniqueCount="14">
  <si>
    <t>Иванов И.И.</t>
  </si>
  <si>
    <t>Петров П.П.</t>
  </si>
  <si>
    <t>Иванов П.П.</t>
  </si>
  <si>
    <t>Сидоров С.С.</t>
  </si>
  <si>
    <t>Петров С.С.</t>
  </si>
  <si>
    <t>Сидоров И.И.</t>
  </si>
  <si>
    <t>Иванов С.С.</t>
  </si>
  <si>
    <t>Петров И.И.</t>
  </si>
  <si>
    <t>Сидоров П.П.</t>
  </si>
  <si>
    <t>День</t>
  </si>
  <si>
    <t>Ночь</t>
  </si>
  <si>
    <t>ФИО</t>
  </si>
  <si>
    <t>Кол-во</t>
  </si>
  <si>
    <t>Смена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</si>
</sst>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J3" sqref="J3"/>
    </sheetView>
  </sheetViews>
  <sheetFormatPr defaultRowHeight="15" x14ac:dyDescent="0.25"/>
  <cols>
    <col min="4" max="4" width="26.5703125" customWidth="1"/>
    <col min="5" max="5" width="13.42578125" bestFit="1" customWidth="1"/>
    <col min="10" max="10" width="15.28515625" customWidth="1"/>
    <col min="13" max="13" width="15.28515625" customWidth="1"/>
  </cols>
  <sheetData>
    <row r="1" spans="1:14" x14ac:dyDescent="0.25">
      <c r="J1" s="6" t="s">
        <v>9</v>
      </c>
      <c r="K1" s="6"/>
      <c r="M1" s="6" t="s">
        <v>10</v>
      </c>
      <c r="N1" s="6"/>
    </row>
    <row r="2" spans="1:14" x14ac:dyDescent="0.25">
      <c r="E2" s="3" t="s">
        <v>11</v>
      </c>
      <c r="F2" s="3" t="s">
        <v>13</v>
      </c>
      <c r="G2" s="3" t="s">
        <v>12</v>
      </c>
      <c r="J2" s="3" t="s">
        <v>11</v>
      </c>
      <c r="K2" s="3" t="s">
        <v>12</v>
      </c>
      <c r="L2" s="2"/>
      <c r="M2" s="4" t="s">
        <v>11</v>
      </c>
      <c r="N2" s="4" t="s">
        <v>12</v>
      </c>
    </row>
    <row r="3" spans="1:14" x14ac:dyDescent="0.25">
      <c r="A3" s="7">
        <f>MATCH("我",D:D)</f>
        <v>11</v>
      </c>
      <c r="B3" s="5">
        <f>B2+1</f>
        <v>1</v>
      </c>
      <c r="C3" s="5">
        <f>COUNTIF(D$3:INDEX(D:D,A$3),"&lt;"&amp;D3)</f>
        <v>0</v>
      </c>
      <c r="D3" s="5" t="str">
        <f>F3&amp;1000000-G3&amp;E3</f>
        <v>День999985Иванов И.И.</v>
      </c>
      <c r="E3" s="1" t="s">
        <v>0</v>
      </c>
      <c r="F3" s="1" t="s">
        <v>9</v>
      </c>
      <c r="G3" s="1">
        <v>15</v>
      </c>
      <c r="J3" s="1" t="str">
        <f>IF(B3&gt;A$4,"",VLOOKUP(B3-1,C:E,3,))</f>
        <v>Иванов И.И.</v>
      </c>
      <c r="K3" s="1">
        <f>IF(J3="","",VLOOKUP(B3-1,C:G,5,))</f>
        <v>15</v>
      </c>
      <c r="M3" s="1" t="str">
        <f>IFERROR(VLOOKUP(A$4+B3-1,C:E,3,),"")</f>
        <v>Иванов П.П.</v>
      </c>
      <c r="N3" s="1">
        <f>IF(M3="","",VLOOKUP(A$4+B3-1,C:G,5,))</f>
        <v>15</v>
      </c>
    </row>
    <row r="4" spans="1:14" x14ac:dyDescent="0.25">
      <c r="A4" s="8">
        <f>COUNTIF(F$3:INDEX(F:F,A3),"День")</f>
        <v>5</v>
      </c>
      <c r="B4" s="5">
        <f t="shared" ref="B4:B11" si="0">B3+1</f>
        <v>2</v>
      </c>
      <c r="C4" s="5">
        <f>COUNTIF(D$3:INDEX(D:D,A$3),"&lt;"&amp;D4)</f>
        <v>5</v>
      </c>
      <c r="D4" s="5" t="str">
        <f t="shared" ref="D4:D11" si="1">F4&amp;1000000-G4&amp;E4</f>
        <v>Ночь999985Иванов П.П.</v>
      </c>
      <c r="E4" s="1" t="s">
        <v>2</v>
      </c>
      <c r="F4" s="1" t="s">
        <v>10</v>
      </c>
      <c r="G4" s="1">
        <v>15</v>
      </c>
      <c r="J4" s="1" t="str">
        <f t="shared" ref="J4:J11" si="2">IF(B4&gt;A$4,"",VLOOKUP(B4-1,C:E,3,))</f>
        <v>Иванов С.С.</v>
      </c>
      <c r="K4" s="1">
        <f t="shared" ref="K4:K11" si="3">IF(J4="","",VLOOKUP(B4-1,C:G,5,))</f>
        <v>15</v>
      </c>
      <c r="M4" s="1" t="str">
        <f t="shared" ref="M4:M11" si="4">IFERROR(VLOOKUP(A$4+B4-1,C:E,3,),"")</f>
        <v>Петров И.И.</v>
      </c>
      <c r="N4" s="1">
        <f t="shared" ref="N4:N11" si="5">IF(M4="","",VLOOKUP(A$4+B4-1,C:G,5,))</f>
        <v>10</v>
      </c>
    </row>
    <row r="5" spans="1:14" x14ac:dyDescent="0.25">
      <c r="B5" s="5">
        <f t="shared" si="0"/>
        <v>3</v>
      </c>
      <c r="C5" s="5">
        <f>COUNTIF(D$3:INDEX(D:D,A$3),"&lt;"&amp;D5)</f>
        <v>1</v>
      </c>
      <c r="D5" s="5" t="str">
        <f t="shared" si="1"/>
        <v>День999985Иванов С.С.</v>
      </c>
      <c r="E5" s="1" t="s">
        <v>6</v>
      </c>
      <c r="F5" s="1" t="s">
        <v>9</v>
      </c>
      <c r="G5" s="1">
        <v>15</v>
      </c>
      <c r="J5" s="1" t="str">
        <f t="shared" si="2"/>
        <v>Петров П.П.</v>
      </c>
      <c r="K5" s="1">
        <f t="shared" si="3"/>
        <v>10</v>
      </c>
      <c r="M5" s="1" t="str">
        <f t="shared" si="4"/>
        <v>Петров С.С.</v>
      </c>
      <c r="N5" s="1">
        <f t="shared" si="5"/>
        <v>10</v>
      </c>
    </row>
    <row r="6" spans="1:14" x14ac:dyDescent="0.25">
      <c r="B6" s="5">
        <f t="shared" si="0"/>
        <v>4</v>
      </c>
      <c r="C6" s="5">
        <f>COUNTIF(D$3:INDEX(D:D,A$3),"&lt;"&amp;D6)</f>
        <v>6</v>
      </c>
      <c r="D6" s="5" t="str">
        <f t="shared" si="1"/>
        <v>Ночь999990Петров И.И.</v>
      </c>
      <c r="E6" s="1" t="s">
        <v>7</v>
      </c>
      <c r="F6" s="1" t="s">
        <v>10</v>
      </c>
      <c r="G6" s="1">
        <v>10</v>
      </c>
      <c r="J6" s="1" t="str">
        <f t="shared" si="2"/>
        <v>Сидоров И.И.</v>
      </c>
      <c r="K6" s="1">
        <f t="shared" si="3"/>
        <v>5</v>
      </c>
      <c r="M6" s="1" t="str">
        <f t="shared" si="4"/>
        <v>Сидоров П.П.</v>
      </c>
      <c r="N6" s="1">
        <f t="shared" si="5"/>
        <v>5</v>
      </c>
    </row>
    <row r="7" spans="1:14" x14ac:dyDescent="0.25">
      <c r="B7" s="5">
        <f t="shared" si="0"/>
        <v>5</v>
      </c>
      <c r="C7" s="5">
        <f>COUNTIF(D$3:INDEX(D:D,A$3),"&lt;"&amp;D7)</f>
        <v>2</v>
      </c>
      <c r="D7" s="5" t="str">
        <f t="shared" si="1"/>
        <v>День999990Петров П.П.</v>
      </c>
      <c r="E7" s="1" t="s">
        <v>1</v>
      </c>
      <c r="F7" s="1" t="s">
        <v>9</v>
      </c>
      <c r="G7" s="1">
        <v>10</v>
      </c>
      <c r="J7" s="1" t="str">
        <f t="shared" si="2"/>
        <v>Сидоров С.С.</v>
      </c>
      <c r="K7" s="1">
        <f t="shared" si="3"/>
        <v>5</v>
      </c>
      <c r="M7" s="1" t="str">
        <f t="shared" si="4"/>
        <v/>
      </c>
      <c r="N7" s="1" t="str">
        <f t="shared" si="5"/>
        <v/>
      </c>
    </row>
    <row r="8" spans="1:14" x14ac:dyDescent="0.25">
      <c r="B8" s="5">
        <f t="shared" si="0"/>
        <v>6</v>
      </c>
      <c r="C8" s="5">
        <f>COUNTIF(D$3:INDEX(D:D,A$3),"&lt;"&amp;D8)</f>
        <v>7</v>
      </c>
      <c r="D8" s="5" t="str">
        <f t="shared" si="1"/>
        <v>Ночь999990Петров С.С.</v>
      </c>
      <c r="E8" s="1" t="s">
        <v>4</v>
      </c>
      <c r="F8" s="1" t="s">
        <v>10</v>
      </c>
      <c r="G8" s="1">
        <v>10</v>
      </c>
      <c r="J8" s="1" t="str">
        <f t="shared" si="2"/>
        <v/>
      </c>
      <c r="K8" s="1" t="str">
        <f t="shared" si="3"/>
        <v/>
      </c>
      <c r="M8" s="1" t="str">
        <f t="shared" si="4"/>
        <v/>
      </c>
      <c r="N8" s="1" t="str">
        <f t="shared" si="5"/>
        <v/>
      </c>
    </row>
    <row r="9" spans="1:14" x14ac:dyDescent="0.25">
      <c r="B9" s="5">
        <f t="shared" si="0"/>
        <v>7</v>
      </c>
      <c r="C9" s="5">
        <f>COUNTIF(D$3:INDEX(D:D,A$3),"&lt;"&amp;D9)</f>
        <v>3</v>
      </c>
      <c r="D9" s="5" t="str">
        <f t="shared" si="1"/>
        <v>День999995Сидоров И.И.</v>
      </c>
      <c r="E9" s="1" t="s">
        <v>5</v>
      </c>
      <c r="F9" s="1" t="s">
        <v>9</v>
      </c>
      <c r="G9" s="1">
        <v>5</v>
      </c>
      <c r="J9" s="1" t="str">
        <f t="shared" si="2"/>
        <v/>
      </c>
      <c r="K9" s="1" t="str">
        <f t="shared" si="3"/>
        <v/>
      </c>
      <c r="M9" s="1" t="str">
        <f t="shared" si="4"/>
        <v/>
      </c>
      <c r="N9" s="1" t="str">
        <f t="shared" si="5"/>
        <v/>
      </c>
    </row>
    <row r="10" spans="1:14" x14ac:dyDescent="0.25">
      <c r="B10" s="5">
        <f t="shared" si="0"/>
        <v>8</v>
      </c>
      <c r="C10" s="5">
        <f>COUNTIF(D$3:INDEX(D:D,A$3),"&lt;"&amp;D10)</f>
        <v>8</v>
      </c>
      <c r="D10" s="5" t="str">
        <f t="shared" si="1"/>
        <v>Ночь999995Сидоров П.П.</v>
      </c>
      <c r="E10" s="1" t="s">
        <v>8</v>
      </c>
      <c r="F10" s="1" t="s">
        <v>10</v>
      </c>
      <c r="G10" s="1">
        <v>5</v>
      </c>
      <c r="J10" s="1" t="str">
        <f t="shared" si="2"/>
        <v/>
      </c>
      <c r="K10" s="1" t="str">
        <f t="shared" si="3"/>
        <v/>
      </c>
      <c r="M10" s="1" t="str">
        <f t="shared" si="4"/>
        <v/>
      </c>
      <c r="N10" s="1" t="str">
        <f t="shared" si="5"/>
        <v/>
      </c>
    </row>
    <row r="11" spans="1:14" x14ac:dyDescent="0.25">
      <c r="B11" s="5">
        <f t="shared" si="0"/>
        <v>9</v>
      </c>
      <c r="C11" s="5">
        <f>COUNTIF(D$3:INDEX(D:D,A$3),"&lt;"&amp;D11)</f>
        <v>4</v>
      </c>
      <c r="D11" s="5" t="str">
        <f t="shared" si="1"/>
        <v>День999995Сидоров С.С.</v>
      </c>
      <c r="E11" s="1" t="s">
        <v>3</v>
      </c>
      <c r="F11" s="1" t="s">
        <v>9</v>
      </c>
      <c r="G11" s="1">
        <v>5</v>
      </c>
      <c r="J11" s="1" t="str">
        <f t="shared" si="2"/>
        <v/>
      </c>
      <c r="K11" s="1" t="str">
        <f t="shared" si="3"/>
        <v/>
      </c>
      <c r="M11" s="1" t="str">
        <f t="shared" si="4"/>
        <v/>
      </c>
      <c r="N11" s="1" t="str">
        <f t="shared" si="5"/>
        <v/>
      </c>
    </row>
  </sheetData>
  <sortState ref="E3:G11">
    <sortCondition ref="E1"/>
  </sortState>
  <mergeCells count="2">
    <mergeCell ref="J1:K1"/>
    <mergeCell ref="M1:N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programmer</dc:creator>
  <cp:lastModifiedBy>user</cp:lastModifiedBy>
  <dcterms:created xsi:type="dcterms:W3CDTF">2017-05-11T11:33:44Z</dcterms:created>
  <dcterms:modified xsi:type="dcterms:W3CDTF">2017-05-12T04:07:09Z</dcterms:modified>
</cp:coreProperties>
</file>