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2525"/>
  </bookViews>
  <sheets>
    <sheet name="Наряд" sheetId="1" r:id="rId1"/>
    <sheet name="Прайс" sheetId="2" r:id="rId2"/>
  </sheets>
  <definedNames>
    <definedName name="_xlnm._FilterDatabase" localSheetId="0" hidden="1">Наряд!$A$1:$M$17</definedName>
    <definedName name="ед.изм">Наряд!$D$8:$D$16</definedName>
    <definedName name="_xlnm.Extract" localSheetId="0">Наряд!$C$8:$C$16</definedName>
    <definedName name="количество">Наряд!$E$8:$E$16</definedName>
    <definedName name="_xlnm.Criteria" localSheetId="0">Наряд!$A$8:$A$17</definedName>
    <definedName name="норма">Наряд!$F$8:$F$16</definedName>
    <definedName name="работы">Наряд!$C$8:$C$16</definedName>
  </definedNames>
  <calcPr calcId="144525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F9" i="1"/>
  <c r="F10" i="1"/>
  <c r="F11" i="1"/>
  <c r="F12" i="1"/>
  <c r="F13" i="1"/>
  <c r="F14" i="1"/>
  <c r="F15" i="1"/>
  <c r="F16" i="1"/>
  <c r="F17" i="1"/>
  <c r="F8" i="1"/>
  <c r="G8" i="1" s="1"/>
  <c r="D8" i="1"/>
  <c r="D9" i="1"/>
  <c r="D10" i="1"/>
  <c r="D11" i="1"/>
  <c r="D12" i="1"/>
  <c r="D13" i="1"/>
  <c r="D14" i="1"/>
  <c r="D15" i="1"/>
  <c r="D16" i="1"/>
  <c r="D17" i="1"/>
  <c r="I17" i="1" l="1"/>
</calcChain>
</file>

<file path=xl/sharedStrings.xml><?xml version="1.0" encoding="utf-8"?>
<sst xmlns="http://schemas.openxmlformats.org/spreadsheetml/2006/main" count="48" uniqueCount="36">
  <si>
    <r>
      <t>Организация _____</t>
    </r>
    <r>
      <rPr>
        <u/>
        <sz val="10"/>
        <rFont val="Arial"/>
        <family val="2"/>
        <charset val="204"/>
      </rPr>
      <t>_________________________________</t>
    </r>
  </si>
  <si>
    <r>
      <t>Участок</t>
    </r>
    <r>
      <rPr>
        <sz val="11"/>
        <color rgb="FF000000"/>
        <rFont val="Times New Roman"/>
        <family val="1"/>
        <charset val="204"/>
      </rPr>
      <t>______</t>
    </r>
    <r>
      <rPr>
        <u/>
        <sz val="10"/>
        <rFont val="Arial"/>
        <family val="2"/>
        <charset val="204"/>
      </rPr>
      <t>_</t>
    </r>
  </si>
  <si>
    <t>___оплачивается</t>
  </si>
  <si>
    <t>По прогресс. премиальной системе не оплачивается</t>
  </si>
  <si>
    <t>НАРЯД__________ от __25 января  2017_г.</t>
  </si>
  <si>
    <t>Бригада (профессия) _____________________________________</t>
  </si>
  <si>
    <t>Бригадир _________</t>
  </si>
  <si>
    <t>№ п.п</t>
  </si>
  <si>
    <t>Основан. или № рас</t>
  </si>
  <si>
    <t>описание работ</t>
  </si>
  <si>
    <t>ед.   изм.</t>
  </si>
  <si>
    <t>Задание</t>
  </si>
  <si>
    <t>сумма зар. платы</t>
  </si>
  <si>
    <t>Принято</t>
  </si>
  <si>
    <t>кол-во</t>
  </si>
  <si>
    <t>Цена</t>
  </si>
  <si>
    <t>расц. за единицу</t>
  </si>
  <si>
    <t>сумма</t>
  </si>
  <si>
    <t>время выраб. по норме</t>
  </si>
  <si>
    <t>руб.</t>
  </si>
  <si>
    <t>коп.</t>
  </si>
  <si>
    <t>разметка</t>
  </si>
  <si>
    <t>бурение лунок 0,85-0,9 ф200-250</t>
  </si>
  <si>
    <t>копание лунок в ручную, м3</t>
  </si>
  <si>
    <t>копание лунки в грунте 30*30*80</t>
  </si>
  <si>
    <t xml:space="preserve">Итого:             </t>
  </si>
  <si>
    <t>Нормировщик _____________________</t>
  </si>
  <si>
    <t>Работу сдал _____________________</t>
  </si>
  <si>
    <t>Работу принял __________________</t>
  </si>
  <si>
    <t>№ п.п.</t>
  </si>
  <si>
    <t>Наименование</t>
  </si>
  <si>
    <t>ед.изм</t>
  </si>
  <si>
    <t>цена</t>
  </si>
  <si>
    <t>шт</t>
  </si>
  <si>
    <t>м3</t>
  </si>
  <si>
    <t>копание лунки в грунте с подсыпкой 30*30*60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</si>
</sst>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b/>
      <i/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49" fontId="6" fillId="0" borderId="0" xfId="0" applyNumberFormat="1" applyFont="1" applyAlignment="1">
      <alignment horizontal="right" wrapText="1"/>
    </xf>
    <xf numFmtId="0" fontId="1" fillId="0" borderId="0" xfId="0" applyFont="1"/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49" fontId="7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/>
    <xf numFmtId="0" fontId="10" fillId="0" borderId="0" xfId="0" applyFont="1"/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left" vertical="center"/>
    </xf>
    <xf numFmtId="14" fontId="5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11" fillId="0" borderId="2" xfId="0" applyFont="1" applyFill="1" applyBorder="1" applyAlignment="1">
      <alignment horizont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0" applyFont="1"/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wrapText="1"/>
    </xf>
    <xf numFmtId="0" fontId="13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wrapText="1"/>
    </xf>
    <xf numFmtId="0" fontId="2" fillId="0" borderId="8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2" fillId="0" borderId="6" xfId="0" applyFont="1" applyFill="1" applyBorder="1"/>
    <xf numFmtId="0" fontId="5" fillId="0" borderId="6" xfId="0" applyFont="1" applyFill="1" applyBorder="1" applyAlignment="1">
      <alignment wrapText="1"/>
    </xf>
    <xf numFmtId="0" fontId="5" fillId="0" borderId="1" xfId="0" applyFont="1" applyFill="1" applyBorder="1" applyAlignment="1">
      <alignment horizontal="right" wrapText="1"/>
    </xf>
    <xf numFmtId="0" fontId="2" fillId="0" borderId="1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5" fillId="0" borderId="0" xfId="0" applyFont="1"/>
    <xf numFmtId="0" fontId="0" fillId="0" borderId="0" xfId="0" applyFont="1"/>
    <xf numFmtId="1" fontId="15" fillId="0" borderId="0" xfId="0" applyNumberFormat="1" applyFont="1"/>
    <xf numFmtId="0" fontId="15" fillId="0" borderId="0" xfId="0" applyFont="1"/>
    <xf numFmtId="1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abSelected="1" workbookViewId="0">
      <selection activeCell="D8" sqref="D8"/>
    </sheetView>
  </sheetViews>
  <sheetFormatPr defaultColWidth="10" defaultRowHeight="12.75" x14ac:dyDescent="0.2"/>
  <cols>
    <col min="1" max="1" width="4.85546875" style="5" customWidth="1"/>
    <col min="2" max="2" width="14.5703125" style="5" customWidth="1"/>
    <col min="3" max="3" width="40.5703125" style="5" customWidth="1"/>
    <col min="4" max="5" width="10" style="5"/>
    <col min="6" max="6" width="19" style="5" bestFit="1" customWidth="1"/>
    <col min="7" max="7" width="12" style="5" bestFit="1" customWidth="1"/>
    <col min="8" max="16384" width="10" style="5"/>
  </cols>
  <sheetData>
    <row r="1" spans="1:13" ht="15.75" x14ac:dyDescent="0.25">
      <c r="A1" s="1"/>
      <c r="B1" s="2" t="s">
        <v>0</v>
      </c>
      <c r="C1" s="2"/>
      <c r="D1" s="3" t="s">
        <v>1</v>
      </c>
      <c r="E1" s="3"/>
      <c r="F1" s="3"/>
      <c r="G1" s="3"/>
      <c r="H1" s="4" t="s">
        <v>2</v>
      </c>
      <c r="I1" s="4"/>
      <c r="J1" s="4"/>
      <c r="K1" s="4"/>
      <c r="L1" s="4"/>
      <c r="M1" s="4"/>
    </row>
    <row r="2" spans="1:13" ht="15.75" x14ac:dyDescent="0.25">
      <c r="A2" s="1"/>
      <c r="B2" s="6"/>
      <c r="C2" s="6"/>
      <c r="D2" s="7"/>
      <c r="E2" s="7"/>
      <c r="F2" s="7"/>
      <c r="G2" s="8" t="s">
        <v>3</v>
      </c>
      <c r="H2" s="8"/>
      <c r="I2" s="8"/>
      <c r="J2" s="8"/>
      <c r="K2" s="8"/>
      <c r="L2" s="8"/>
      <c r="M2" s="8"/>
    </row>
    <row r="3" spans="1:13" ht="23.25" x14ac:dyDescent="0.35">
      <c r="A3" s="1"/>
      <c r="B3" s="9" t="s">
        <v>4</v>
      </c>
      <c r="C3" s="10"/>
      <c r="D3" s="10"/>
      <c r="E3" s="10"/>
      <c r="F3" s="10"/>
      <c r="G3" s="10"/>
      <c r="H3" s="10"/>
      <c r="I3" s="11"/>
      <c r="J3" s="11"/>
      <c r="K3" s="12"/>
      <c r="L3" s="13"/>
      <c r="M3" s="12"/>
    </row>
    <row r="4" spans="1:13" ht="15" x14ac:dyDescent="0.25">
      <c r="A4" s="1"/>
      <c r="B4" s="14" t="s">
        <v>5</v>
      </c>
      <c r="C4" s="14"/>
      <c r="D4" s="14"/>
      <c r="E4" s="15" t="s">
        <v>6</v>
      </c>
      <c r="F4" s="16"/>
      <c r="G4" s="16"/>
      <c r="H4" s="16"/>
      <c r="I4" s="16"/>
      <c r="J4" s="16"/>
      <c r="K4" s="16"/>
      <c r="L4" s="16"/>
      <c r="M4" s="16"/>
    </row>
    <row r="5" spans="1:13" ht="15.75" x14ac:dyDescent="0.2">
      <c r="A5" s="17" t="s">
        <v>7</v>
      </c>
      <c r="B5" s="18" t="s">
        <v>8</v>
      </c>
      <c r="C5" s="19" t="s">
        <v>9</v>
      </c>
      <c r="D5" s="19" t="s">
        <v>10</v>
      </c>
      <c r="E5" s="19" t="s">
        <v>11</v>
      </c>
      <c r="F5" s="19"/>
      <c r="G5" s="19"/>
      <c r="H5" s="19"/>
      <c r="I5" s="20" t="s">
        <v>12</v>
      </c>
      <c r="J5" s="19" t="s">
        <v>13</v>
      </c>
      <c r="K5" s="19"/>
      <c r="L5" s="19"/>
      <c r="M5" s="19"/>
    </row>
    <row r="6" spans="1:13" s="25" customFormat="1" ht="15.75" x14ac:dyDescent="0.25">
      <c r="A6" s="17"/>
      <c r="B6" s="18"/>
      <c r="C6" s="19"/>
      <c r="D6" s="19"/>
      <c r="E6" s="21" t="s">
        <v>14</v>
      </c>
      <c r="F6" s="21" t="s">
        <v>15</v>
      </c>
      <c r="G6" s="21" t="s">
        <v>16</v>
      </c>
      <c r="H6" s="21"/>
      <c r="I6" s="20"/>
      <c r="J6" s="21" t="s">
        <v>14</v>
      </c>
      <c r="K6" s="22" t="s">
        <v>17</v>
      </c>
      <c r="L6" s="23"/>
      <c r="M6" s="24" t="s">
        <v>18</v>
      </c>
    </row>
    <row r="7" spans="1:13" s="25" customFormat="1" ht="15.75" x14ac:dyDescent="0.25">
      <c r="A7" s="17"/>
      <c r="B7" s="18"/>
      <c r="C7" s="19"/>
      <c r="D7" s="19"/>
      <c r="E7" s="21"/>
      <c r="F7" s="21"/>
      <c r="G7" s="26" t="s">
        <v>19</v>
      </c>
      <c r="H7" s="26" t="s">
        <v>20</v>
      </c>
      <c r="I7" s="20"/>
      <c r="J7" s="21"/>
      <c r="K7" s="26" t="s">
        <v>19</v>
      </c>
      <c r="L7" s="27" t="s">
        <v>20</v>
      </c>
      <c r="M7" s="28"/>
    </row>
    <row r="8" spans="1:13" s="25" customFormat="1" ht="15.75" x14ac:dyDescent="0.25">
      <c r="A8" s="29">
        <v>1</v>
      </c>
      <c r="B8" s="29"/>
      <c r="C8" s="30" t="s">
        <v>21</v>
      </c>
      <c r="D8" s="31" t="str">
        <f>IFERROR(VLOOKUP($C8,Прайс!$B$2:$D$1000,COLUMN(B$1)-(COLUMN(B$1)&gt;2),),0)</f>
        <v>шт</v>
      </c>
      <c r="E8" s="30">
        <v>2</v>
      </c>
      <c r="F8" s="31">
        <f>IFERROR(VLOOKUP($C8,Прайс!$B$2:$D$1000,COLUMN(D$1)-(COLUMN(D$1)&gt;2),),0)</f>
        <v>1250</v>
      </c>
      <c r="G8" s="32">
        <f>IFERROR(E8*F8,0)</f>
        <v>2500</v>
      </c>
      <c r="H8" s="33"/>
      <c r="I8" s="34"/>
      <c r="J8" s="33"/>
      <c r="K8" s="33"/>
      <c r="L8" s="35"/>
      <c r="M8" s="33"/>
    </row>
    <row r="9" spans="1:13" s="25" customFormat="1" ht="15.75" x14ac:dyDescent="0.25">
      <c r="A9" s="36">
        <v>2</v>
      </c>
      <c r="B9" s="36"/>
      <c r="C9" s="30" t="s">
        <v>22</v>
      </c>
      <c r="D9" s="31" t="str">
        <f>IFERROR(VLOOKUP($C9,Прайс!$B$2:$D$1000,COLUMN(B$1)-(COLUMN(B$1)&gt;2),),"")</f>
        <v>шт</v>
      </c>
      <c r="E9" s="37">
        <v>5</v>
      </c>
      <c r="F9" s="31">
        <f>IFERROR(VLOOKUP($C9,Прайс!$B$2:$D$1000,COLUMN(D$1)-(COLUMN(D$1)&gt;2),),0)</f>
        <v>200</v>
      </c>
      <c r="G9" s="32">
        <f t="shared" ref="G9:G17" si="0">IFERROR(E9*F9,0)</f>
        <v>1000</v>
      </c>
      <c r="H9" s="33"/>
      <c r="I9" s="38"/>
      <c r="J9" s="37"/>
      <c r="K9" s="37"/>
      <c r="L9" s="39"/>
      <c r="M9" s="33"/>
    </row>
    <row r="10" spans="1:13" s="25" customFormat="1" ht="15.75" x14ac:dyDescent="0.25">
      <c r="A10" s="29">
        <v>3</v>
      </c>
      <c r="B10" s="29"/>
      <c r="C10" s="30" t="s">
        <v>23</v>
      </c>
      <c r="D10" s="31" t="str">
        <f>IFERROR(VLOOKUP($C10,Прайс!$B$2:$D$1000,COLUMN(B$1)-(COLUMN(B$1)&gt;2),),"")</f>
        <v>м3</v>
      </c>
      <c r="E10" s="33">
        <v>24</v>
      </c>
      <c r="F10" s="31">
        <f>IFERROR(VLOOKUP($C10,Прайс!$B$2:$D$1000,COLUMN(D$1)-(COLUMN(D$1)&gt;2),),0)</f>
        <v>800</v>
      </c>
      <c r="G10" s="32">
        <f t="shared" si="0"/>
        <v>19200</v>
      </c>
      <c r="H10" s="33"/>
      <c r="I10" s="34"/>
      <c r="J10" s="33"/>
      <c r="K10" s="33"/>
      <c r="L10" s="35"/>
      <c r="M10" s="33"/>
    </row>
    <row r="11" spans="1:13" s="25" customFormat="1" ht="15.75" x14ac:dyDescent="0.25">
      <c r="A11" s="40">
        <v>4</v>
      </c>
      <c r="B11" s="40"/>
      <c r="C11" s="30" t="s">
        <v>24</v>
      </c>
      <c r="D11" s="31" t="str">
        <f>IFERROR(VLOOKUP($C11,Прайс!$B$2:$D$1000,COLUMN(B$1)-(COLUMN(B$1)&gt;2),),"")</f>
        <v>шт</v>
      </c>
      <c r="E11" s="41">
        <v>38</v>
      </c>
      <c r="F11" s="31">
        <f>IFERROR(VLOOKUP($C11,Прайс!$B$2:$D$1000,COLUMN(D$1)-(COLUMN(D$1)&gt;2),),0)</f>
        <v>130</v>
      </c>
      <c r="G11" s="32">
        <f t="shared" si="0"/>
        <v>4940</v>
      </c>
      <c r="H11" s="42"/>
      <c r="I11" s="43"/>
      <c r="J11" s="42"/>
      <c r="K11" s="42"/>
      <c r="L11" s="44"/>
      <c r="M11" s="42"/>
    </row>
    <row r="12" spans="1:13" s="25" customFormat="1" ht="15.75" x14ac:dyDescent="0.25">
      <c r="A12" s="29"/>
      <c r="B12" s="29"/>
      <c r="C12" s="30"/>
      <c r="D12" s="31" t="str">
        <f>IFERROR(VLOOKUP($C12,Прайс!$B$2:$D$1000,COLUMN(B$1)-(COLUMN(B$1)&gt;2),),"")</f>
        <v/>
      </c>
      <c r="E12" s="30"/>
      <c r="F12" s="31">
        <f>IFERROR(VLOOKUP($C12,Прайс!$B$2:$D$1000,COLUMN(D$1)-(COLUMN(D$1)&gt;2),),0)</f>
        <v>0</v>
      </c>
      <c r="G12" s="32">
        <f t="shared" si="0"/>
        <v>0</v>
      </c>
      <c r="H12" s="33"/>
      <c r="I12" s="29"/>
      <c r="J12" s="33"/>
      <c r="K12" s="33"/>
      <c r="L12" s="33"/>
      <c r="M12" s="33"/>
    </row>
    <row r="13" spans="1:13" s="25" customFormat="1" ht="15.75" x14ac:dyDescent="0.25">
      <c r="A13" s="29"/>
      <c r="B13" s="29"/>
      <c r="C13" s="30"/>
      <c r="D13" s="31" t="str">
        <f>IFERROR(VLOOKUP($C13,Прайс!$B$2:$D$1000,COLUMN(B$1)-(COLUMN(B$1)&gt;2),),"")</f>
        <v/>
      </c>
      <c r="E13" s="30"/>
      <c r="F13" s="31">
        <f>IFERROR(VLOOKUP($C13,Прайс!$B$2:$D$1000,COLUMN(D$1)-(COLUMN(D$1)&gt;2),),0)</f>
        <v>0</v>
      </c>
      <c r="G13" s="32">
        <f t="shared" si="0"/>
        <v>0</v>
      </c>
      <c r="H13" s="33"/>
      <c r="I13" s="29"/>
      <c r="J13" s="33"/>
      <c r="K13" s="33"/>
      <c r="L13" s="33"/>
      <c r="M13" s="33"/>
    </row>
    <row r="14" spans="1:13" s="25" customFormat="1" ht="15.75" x14ac:dyDescent="0.25">
      <c r="A14" s="29"/>
      <c r="B14" s="29"/>
      <c r="C14" s="30"/>
      <c r="D14" s="31" t="str">
        <f>IFERROR(VLOOKUP($C14,Прайс!$B$2:$D$1000,COLUMN(B$1)-(COLUMN(B$1)&gt;2),),"")</f>
        <v/>
      </c>
      <c r="E14" s="30"/>
      <c r="F14" s="31">
        <f>IFERROR(VLOOKUP($C14,Прайс!$B$2:$D$1000,COLUMN(D$1)-(COLUMN(D$1)&gt;2),),0)</f>
        <v>0</v>
      </c>
      <c r="G14" s="32">
        <f t="shared" si="0"/>
        <v>0</v>
      </c>
      <c r="H14" s="33"/>
      <c r="I14" s="29"/>
      <c r="J14" s="33"/>
      <c r="K14" s="33"/>
      <c r="L14" s="33"/>
      <c r="M14" s="33"/>
    </row>
    <row r="15" spans="1:13" s="25" customFormat="1" ht="15.75" x14ac:dyDescent="0.25">
      <c r="A15" s="29"/>
      <c r="B15" s="29"/>
      <c r="C15" s="30"/>
      <c r="D15" s="31" t="str">
        <f>IFERROR(VLOOKUP($C15,Прайс!$B$2:$D$1000,COLUMN(B$1)-(COLUMN(B$1)&gt;2),),"")</f>
        <v/>
      </c>
      <c r="E15" s="30"/>
      <c r="F15" s="31">
        <f>IFERROR(VLOOKUP($C15,Прайс!$B$2:$D$1000,COLUMN(D$1)-(COLUMN(D$1)&gt;2),),0)</f>
        <v>0</v>
      </c>
      <c r="G15" s="32">
        <f t="shared" si="0"/>
        <v>0</v>
      </c>
      <c r="H15" s="33"/>
      <c r="I15" s="29"/>
      <c r="J15" s="33"/>
      <c r="K15" s="33"/>
      <c r="L15" s="33"/>
      <c r="M15" s="33"/>
    </row>
    <row r="16" spans="1:13" ht="15" x14ac:dyDescent="0.25">
      <c r="A16" s="29"/>
      <c r="B16" s="29"/>
      <c r="C16" s="30"/>
      <c r="D16" s="31" t="str">
        <f>IFERROR(VLOOKUP($C16,Прайс!$B$2:$D$1000,COLUMN(B$1)-(COLUMN(B$1)&gt;2),),"")</f>
        <v/>
      </c>
      <c r="E16" s="30"/>
      <c r="F16" s="31">
        <f>IFERROR(VLOOKUP($C16,Прайс!$B$2:$D$1000,COLUMN(D$1)-(COLUMN(D$1)&gt;2),),0)</f>
        <v>0</v>
      </c>
      <c r="G16" s="32">
        <f t="shared" si="0"/>
        <v>0</v>
      </c>
      <c r="H16" s="33"/>
      <c r="I16" s="29"/>
      <c r="J16" s="33"/>
      <c r="K16" s="33"/>
      <c r="L16" s="33"/>
      <c r="M16" s="33"/>
    </row>
    <row r="17" spans="1:13" ht="15" x14ac:dyDescent="0.25">
      <c r="A17" s="45"/>
      <c r="B17" s="46"/>
      <c r="C17" s="47" t="s">
        <v>25</v>
      </c>
      <c r="D17" s="31" t="str">
        <f>IFERROR(VLOOKUP($C17,Прайс!$B$2:$D$1000,COLUMN(B$1)-(COLUMN(B$1)&gt;2),),"")</f>
        <v/>
      </c>
      <c r="E17" s="37"/>
      <c r="F17" s="31">
        <f>IFERROR(VLOOKUP($C17,Прайс!$B$2:$D$1000,COLUMN(D$1)-(COLUMN(D$1)&gt;2),),0)</f>
        <v>0</v>
      </c>
      <c r="G17" s="32">
        <f t="shared" si="0"/>
        <v>0</v>
      </c>
      <c r="H17" s="45"/>
      <c r="I17" s="38">
        <f>G17*1.5</f>
        <v>0</v>
      </c>
      <c r="J17" s="37"/>
      <c r="K17" s="37"/>
      <c r="L17" s="48"/>
      <c r="M17" s="37"/>
    </row>
    <row r="18" spans="1:13" ht="18.75" x14ac:dyDescent="0.3">
      <c r="A18" s="1"/>
      <c r="B18" s="1"/>
      <c r="C18" s="49"/>
      <c r="D18" s="1"/>
      <c r="E18" s="49"/>
      <c r="F18" s="49"/>
      <c r="G18" s="50"/>
      <c r="H18" s="51"/>
      <c r="I18" s="1"/>
      <c r="J18" s="12"/>
      <c r="K18" s="12"/>
      <c r="L18" s="12"/>
      <c r="M18" s="12"/>
    </row>
    <row r="19" spans="1:13" ht="15" x14ac:dyDescent="0.25">
      <c r="A19" s="12"/>
      <c r="B19" s="12"/>
      <c r="C19" s="52" t="s">
        <v>26</v>
      </c>
      <c r="D19" s="52" t="s">
        <v>27</v>
      </c>
      <c r="E19" s="12"/>
      <c r="F19" s="52"/>
      <c r="G19" s="52"/>
      <c r="H19" s="52"/>
      <c r="I19" s="52" t="s">
        <v>28</v>
      </c>
      <c r="J19" s="12"/>
      <c r="K19" s="52"/>
      <c r="L19" s="12"/>
      <c r="M19" s="12"/>
    </row>
    <row r="20" spans="1:13" ht="1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52"/>
      <c r="L20" s="12"/>
      <c r="M20" s="12"/>
    </row>
    <row r="21" spans="1:13" ht="15" x14ac:dyDescent="0.25">
      <c r="A21" s="12"/>
      <c r="B21" s="12"/>
      <c r="C21" s="12"/>
      <c r="D21" s="52" t="s">
        <v>28</v>
      </c>
      <c r="E21" s="12"/>
      <c r="F21" s="52"/>
      <c r="G21" s="52"/>
      <c r="H21" s="52"/>
      <c r="I21" s="52" t="s">
        <v>27</v>
      </c>
      <c r="J21" s="12"/>
      <c r="K21" s="12"/>
      <c r="L21" s="12"/>
      <c r="M21" s="12"/>
    </row>
    <row r="22" spans="1:13" ht="15" x14ac:dyDescent="0.25">
      <c r="A22" s="12"/>
      <c r="B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ht="15" x14ac:dyDescent="0.25">
      <c r="A23" s="12"/>
      <c r="B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ht="15" x14ac:dyDescent="0.25">
      <c r="A24" s="12"/>
      <c r="B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ht="15" x14ac:dyDescent="0.25">
      <c r="A25" s="12"/>
      <c r="B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ht="15" x14ac:dyDescent="0.25">
      <c r="A26" s="12"/>
      <c r="B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x14ac:dyDescent="0.2">
      <c r="C27" s="53"/>
    </row>
    <row r="28" spans="1:13" x14ac:dyDescent="0.2">
      <c r="C28" s="53"/>
    </row>
    <row r="29" spans="1:13" x14ac:dyDescent="0.2">
      <c r="C29" s="53"/>
    </row>
    <row r="30" spans="1:13" x14ac:dyDescent="0.2">
      <c r="C30" s="53"/>
    </row>
    <row r="31" spans="1:13" x14ac:dyDescent="0.2">
      <c r="C31" s="53"/>
    </row>
    <row r="32" spans="1:13" x14ac:dyDescent="0.2">
      <c r="C32" s="53"/>
    </row>
    <row r="33" spans="3:3" x14ac:dyDescent="0.2">
      <c r="C33" s="53"/>
    </row>
    <row r="34" spans="3:3" x14ac:dyDescent="0.2">
      <c r="C34" s="53"/>
    </row>
    <row r="35" spans="3:3" x14ac:dyDescent="0.2">
      <c r="C35" s="53"/>
    </row>
    <row r="36" spans="3:3" x14ac:dyDescent="0.2">
      <c r="C36" s="53"/>
    </row>
    <row r="37" spans="3:3" x14ac:dyDescent="0.2">
      <c r="C37" s="53"/>
    </row>
    <row r="38" spans="3:3" x14ac:dyDescent="0.2">
      <c r="C38" s="53"/>
    </row>
    <row r="39" spans="3:3" x14ac:dyDescent="0.2">
      <c r="C39" s="53"/>
    </row>
    <row r="40" spans="3:3" x14ac:dyDescent="0.2">
      <c r="C40" s="53"/>
    </row>
    <row r="41" spans="3:3" x14ac:dyDescent="0.2">
      <c r="C41" s="53"/>
    </row>
    <row r="42" spans="3:3" x14ac:dyDescent="0.2">
      <c r="C42" s="53"/>
    </row>
    <row r="43" spans="3:3" x14ac:dyDescent="0.2">
      <c r="C43" s="53"/>
    </row>
    <row r="44" spans="3:3" x14ac:dyDescent="0.2">
      <c r="C44" s="53"/>
    </row>
    <row r="45" spans="3:3" x14ac:dyDescent="0.2">
      <c r="C45" s="53"/>
    </row>
    <row r="46" spans="3:3" x14ac:dyDescent="0.2">
      <c r="C46" s="53"/>
    </row>
    <row r="47" spans="3:3" x14ac:dyDescent="0.2">
      <c r="C47" s="53"/>
    </row>
    <row r="48" spans="3:3" x14ac:dyDescent="0.2">
      <c r="C48" s="53"/>
    </row>
    <row r="49" spans="3:3" x14ac:dyDescent="0.2">
      <c r="C49" s="53"/>
    </row>
    <row r="50" spans="3:3" x14ac:dyDescent="0.2">
      <c r="C50" s="53"/>
    </row>
    <row r="51" spans="3:3" x14ac:dyDescent="0.2">
      <c r="C51" s="53"/>
    </row>
    <row r="52" spans="3:3" x14ac:dyDescent="0.2">
      <c r="C52" s="53"/>
    </row>
    <row r="53" spans="3:3" x14ac:dyDescent="0.2">
      <c r="C53" s="53"/>
    </row>
    <row r="54" spans="3:3" x14ac:dyDescent="0.2">
      <c r="C54" s="53"/>
    </row>
    <row r="55" spans="3:3" x14ac:dyDescent="0.2">
      <c r="C55" s="53"/>
    </row>
    <row r="56" spans="3:3" x14ac:dyDescent="0.2">
      <c r="C56" s="53"/>
    </row>
    <row r="57" spans="3:3" x14ac:dyDescent="0.2">
      <c r="C57" s="53"/>
    </row>
    <row r="58" spans="3:3" x14ac:dyDescent="0.2">
      <c r="C58" s="53"/>
    </row>
    <row r="59" spans="3:3" x14ac:dyDescent="0.2">
      <c r="C59" s="53"/>
    </row>
    <row r="60" spans="3:3" x14ac:dyDescent="0.2">
      <c r="C60" s="53"/>
    </row>
    <row r="61" spans="3:3" x14ac:dyDescent="0.2">
      <c r="C61" s="53"/>
    </row>
    <row r="62" spans="3:3" x14ac:dyDescent="0.2">
      <c r="C62" s="53"/>
    </row>
    <row r="63" spans="3:3" x14ac:dyDescent="0.2">
      <c r="C63" s="53"/>
    </row>
    <row r="64" spans="3:3" x14ac:dyDescent="0.2">
      <c r="C64" s="53"/>
    </row>
    <row r="65" spans="3:3" x14ac:dyDescent="0.2">
      <c r="C65" s="53"/>
    </row>
    <row r="66" spans="3:3" x14ac:dyDescent="0.2">
      <c r="C66" s="53"/>
    </row>
    <row r="67" spans="3:3" x14ac:dyDescent="0.2">
      <c r="C67" s="53"/>
    </row>
    <row r="68" spans="3:3" x14ac:dyDescent="0.2">
      <c r="C68" s="53"/>
    </row>
    <row r="69" spans="3:3" x14ac:dyDescent="0.2">
      <c r="C69" s="53"/>
    </row>
    <row r="70" spans="3:3" x14ac:dyDescent="0.2">
      <c r="C70" s="53"/>
    </row>
    <row r="71" spans="3:3" x14ac:dyDescent="0.2">
      <c r="C71" s="53"/>
    </row>
    <row r="72" spans="3:3" x14ac:dyDescent="0.2">
      <c r="C72" s="53"/>
    </row>
    <row r="73" spans="3:3" x14ac:dyDescent="0.2">
      <c r="C73" s="53"/>
    </row>
    <row r="74" spans="3:3" x14ac:dyDescent="0.2">
      <c r="C74" s="53"/>
    </row>
    <row r="75" spans="3:3" x14ac:dyDescent="0.2">
      <c r="C75" s="53"/>
    </row>
    <row r="76" spans="3:3" x14ac:dyDescent="0.2">
      <c r="C76" s="53"/>
    </row>
    <row r="77" spans="3:3" x14ac:dyDescent="0.2">
      <c r="C77" s="53"/>
    </row>
    <row r="78" spans="3:3" x14ac:dyDescent="0.2">
      <c r="C78" s="53"/>
    </row>
    <row r="79" spans="3:3" x14ac:dyDescent="0.2">
      <c r="C79" s="53"/>
    </row>
    <row r="80" spans="3:3" x14ac:dyDescent="0.2">
      <c r="C80" s="53"/>
    </row>
    <row r="81" spans="3:3" x14ac:dyDescent="0.2">
      <c r="C81" s="53"/>
    </row>
    <row r="82" spans="3:3" x14ac:dyDescent="0.2">
      <c r="C82" s="53"/>
    </row>
    <row r="83" spans="3:3" x14ac:dyDescent="0.2">
      <c r="C83" s="53"/>
    </row>
    <row r="84" spans="3:3" x14ac:dyDescent="0.2">
      <c r="C84" s="53"/>
    </row>
    <row r="85" spans="3:3" x14ac:dyDescent="0.2">
      <c r="C85" s="53"/>
    </row>
    <row r="86" spans="3:3" x14ac:dyDescent="0.2">
      <c r="C86" s="53"/>
    </row>
    <row r="87" spans="3:3" x14ac:dyDescent="0.2">
      <c r="C87" s="53"/>
    </row>
    <row r="88" spans="3:3" x14ac:dyDescent="0.2">
      <c r="C88" s="53"/>
    </row>
    <row r="89" spans="3:3" x14ac:dyDescent="0.2">
      <c r="C89" s="53"/>
    </row>
    <row r="90" spans="3:3" x14ac:dyDescent="0.2">
      <c r="C90" s="53"/>
    </row>
    <row r="91" spans="3:3" x14ac:dyDescent="0.2">
      <c r="C91" s="53"/>
    </row>
    <row r="92" spans="3:3" x14ac:dyDescent="0.2">
      <c r="C92" s="53"/>
    </row>
    <row r="93" spans="3:3" x14ac:dyDescent="0.2">
      <c r="C93" s="53"/>
    </row>
    <row r="94" spans="3:3" x14ac:dyDescent="0.2">
      <c r="C94" s="53"/>
    </row>
  </sheetData>
  <mergeCells count="19">
    <mergeCell ref="J5:M5"/>
    <mergeCell ref="E6:E7"/>
    <mergeCell ref="F6:F7"/>
    <mergeCell ref="G6:H6"/>
    <mergeCell ref="J6:J7"/>
    <mergeCell ref="K6:L6"/>
    <mergeCell ref="M6:M7"/>
    <mergeCell ref="A5:A7"/>
    <mergeCell ref="B5:B7"/>
    <mergeCell ref="C5:C7"/>
    <mergeCell ref="D5:D7"/>
    <mergeCell ref="E5:H5"/>
    <mergeCell ref="I5:I7"/>
    <mergeCell ref="B1:C1"/>
    <mergeCell ref="D1:G1"/>
    <mergeCell ref="H1:M1"/>
    <mergeCell ref="G2:M2"/>
    <mergeCell ref="B3:H3"/>
    <mergeCell ref="B4:D4"/>
  </mergeCells>
  <pageMargins left="0.78749999999999998" right="0.78749999999999998" top="0.78749999999999998" bottom="0.78749999999999998" header="0.39374999999999999" footer="0.39374999999999999"/>
  <pageSetup paperSize="9" fitToWidth="0" pageOrder="overThenDown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promptTitle="ноль">
          <x14:formula1>
            <xm:f>Прайс!$B$2:$B$92</xm:f>
          </x14:formula1>
          <xm:sqref>C8:C16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workbookViewId="0">
      <selection activeCell="D7" sqref="D7"/>
    </sheetView>
  </sheetViews>
  <sheetFormatPr defaultColWidth="10" defaultRowHeight="12.75" x14ac:dyDescent="0.2"/>
  <cols>
    <col min="1" max="1" width="7.42578125" style="56" customWidth="1"/>
    <col min="2" max="2" width="51.28515625" style="5" bestFit="1" customWidth="1"/>
    <col min="3" max="3" width="6.5703125" style="5" customWidth="1"/>
    <col min="4" max="16384" width="10" style="5"/>
  </cols>
  <sheetData>
    <row r="1" spans="1:4" s="55" customFormat="1" x14ac:dyDescent="0.2">
      <c r="A1" s="54" t="s">
        <v>29</v>
      </c>
      <c r="B1" s="55" t="s">
        <v>30</v>
      </c>
      <c r="C1" s="55" t="s">
        <v>31</v>
      </c>
      <c r="D1" s="55" t="s">
        <v>32</v>
      </c>
    </row>
    <row r="2" spans="1:4" x14ac:dyDescent="0.2">
      <c r="A2" s="56">
        <v>1</v>
      </c>
      <c r="B2" s="5" t="s">
        <v>21</v>
      </c>
      <c r="C2" s="53" t="s">
        <v>33</v>
      </c>
      <c r="D2" s="5">
        <v>1250</v>
      </c>
    </row>
    <row r="3" spans="1:4" x14ac:dyDescent="0.2">
      <c r="A3" s="56">
        <v>2</v>
      </c>
      <c r="B3" s="5" t="s">
        <v>22</v>
      </c>
      <c r="C3" s="53" t="s">
        <v>33</v>
      </c>
      <c r="D3" s="53">
        <v>200</v>
      </c>
    </row>
    <row r="4" spans="1:4" x14ac:dyDescent="0.2">
      <c r="A4" s="56">
        <v>3</v>
      </c>
      <c r="B4" s="5" t="s">
        <v>23</v>
      </c>
      <c r="C4" s="53" t="s">
        <v>34</v>
      </c>
      <c r="D4" s="5">
        <v>800</v>
      </c>
    </row>
    <row r="5" spans="1:4" x14ac:dyDescent="0.2">
      <c r="A5" s="56">
        <v>4</v>
      </c>
      <c r="B5" s="53" t="s">
        <v>24</v>
      </c>
      <c r="C5" s="53" t="s">
        <v>33</v>
      </c>
      <c r="D5" s="53">
        <v>130</v>
      </c>
    </row>
    <row r="6" spans="1:4" x14ac:dyDescent="0.2">
      <c r="A6" s="56">
        <v>5</v>
      </c>
      <c r="B6" s="53" t="s">
        <v>35</v>
      </c>
      <c r="C6" s="53" t="s">
        <v>33</v>
      </c>
      <c r="D6" s="53">
        <v>195</v>
      </c>
    </row>
    <row r="7" spans="1:4" x14ac:dyDescent="0.2">
      <c r="B7" s="53"/>
      <c r="C7" s="53"/>
      <c r="D7" s="53"/>
    </row>
    <row r="8" spans="1:4" x14ac:dyDescent="0.2">
      <c r="C8" s="53"/>
    </row>
    <row r="9" spans="1:4" x14ac:dyDescent="0.2">
      <c r="B9" s="53"/>
      <c r="C9" s="53"/>
    </row>
    <row r="10" spans="1:4" x14ac:dyDescent="0.2">
      <c r="C10" s="53"/>
    </row>
    <row r="11" spans="1:4" x14ac:dyDescent="0.2">
      <c r="C11" s="53"/>
    </row>
    <row r="12" spans="1:4" x14ac:dyDescent="0.2">
      <c r="C12" s="53"/>
    </row>
    <row r="13" spans="1:4" x14ac:dyDescent="0.2">
      <c r="C13" s="53"/>
    </row>
    <row r="14" spans="1:4" x14ac:dyDescent="0.2">
      <c r="C14" s="53"/>
    </row>
    <row r="15" spans="1:4" x14ac:dyDescent="0.2">
      <c r="C15" s="53"/>
    </row>
    <row r="16" spans="1:4" x14ac:dyDescent="0.2">
      <c r="C16" s="53"/>
    </row>
    <row r="17" spans="2:4" x14ac:dyDescent="0.2">
      <c r="B17" s="55"/>
      <c r="C17" s="55"/>
    </row>
    <row r="18" spans="2:4" x14ac:dyDescent="0.2">
      <c r="C18" s="53"/>
    </row>
    <row r="19" spans="2:4" x14ac:dyDescent="0.2">
      <c r="C19" s="53"/>
    </row>
    <row r="20" spans="2:4" x14ac:dyDescent="0.2">
      <c r="B20" s="53"/>
      <c r="C20" s="53"/>
    </row>
    <row r="21" spans="2:4" x14ac:dyDescent="0.2">
      <c r="C21" s="53"/>
    </row>
    <row r="22" spans="2:4" x14ac:dyDescent="0.2">
      <c r="C22" s="53"/>
    </row>
    <row r="23" spans="2:4" x14ac:dyDescent="0.2">
      <c r="B23" s="53"/>
      <c r="C23" s="53"/>
      <c r="D23" s="53"/>
    </row>
    <row r="24" spans="2:4" x14ac:dyDescent="0.2">
      <c r="C24" s="53"/>
    </row>
    <row r="25" spans="2:4" x14ac:dyDescent="0.2">
      <c r="C25" s="53"/>
    </row>
    <row r="26" spans="2:4" x14ac:dyDescent="0.2">
      <c r="C26" s="53"/>
    </row>
    <row r="27" spans="2:4" x14ac:dyDescent="0.2">
      <c r="C27" s="53"/>
    </row>
    <row r="28" spans="2:4" x14ac:dyDescent="0.2">
      <c r="B28" s="53"/>
      <c r="C28" s="53"/>
    </row>
    <row r="29" spans="2:4" x14ac:dyDescent="0.2">
      <c r="B29" s="53"/>
      <c r="C29" s="53"/>
    </row>
    <row r="30" spans="2:4" x14ac:dyDescent="0.2">
      <c r="B30" s="53"/>
      <c r="C30" s="53"/>
    </row>
    <row r="31" spans="2:4" x14ac:dyDescent="0.2">
      <c r="B31" s="53"/>
      <c r="C31" s="53"/>
    </row>
    <row r="32" spans="2:4" x14ac:dyDescent="0.2">
      <c r="B32" s="53"/>
      <c r="C32" s="53"/>
    </row>
    <row r="33" spans="2:4" x14ac:dyDescent="0.2">
      <c r="B33" s="53"/>
      <c r="C33" s="53"/>
    </row>
    <row r="34" spans="2:4" x14ac:dyDescent="0.2">
      <c r="B34" s="53"/>
      <c r="C34" s="53"/>
    </row>
    <row r="35" spans="2:4" x14ac:dyDescent="0.2">
      <c r="B35" s="53"/>
      <c r="C35" s="53"/>
    </row>
    <row r="36" spans="2:4" x14ac:dyDescent="0.2">
      <c r="B36" s="53"/>
      <c r="C36" s="53"/>
    </row>
    <row r="37" spans="2:4" x14ac:dyDescent="0.2">
      <c r="B37" s="53"/>
      <c r="C37" s="53"/>
    </row>
    <row r="38" spans="2:4" x14ac:dyDescent="0.2">
      <c r="B38" s="53"/>
      <c r="C38" s="53"/>
    </row>
    <row r="39" spans="2:4" x14ac:dyDescent="0.2">
      <c r="B39" s="53"/>
      <c r="C39" s="53"/>
    </row>
    <row r="40" spans="2:4" x14ac:dyDescent="0.2">
      <c r="B40" s="53"/>
      <c r="C40" s="53"/>
    </row>
    <row r="41" spans="2:4" x14ac:dyDescent="0.2">
      <c r="B41" s="53"/>
      <c r="C41" s="53"/>
    </row>
    <row r="42" spans="2:4" x14ac:dyDescent="0.2">
      <c r="B42" s="53"/>
      <c r="C42" s="53"/>
    </row>
    <row r="43" spans="2:4" x14ac:dyDescent="0.2">
      <c r="B43" s="53"/>
      <c r="C43" s="53"/>
    </row>
    <row r="44" spans="2:4" x14ac:dyDescent="0.2">
      <c r="B44" s="53"/>
      <c r="C44" s="53"/>
    </row>
    <row r="45" spans="2:4" x14ac:dyDescent="0.2">
      <c r="B45" s="53"/>
      <c r="C45" s="53"/>
    </row>
    <row r="46" spans="2:4" x14ac:dyDescent="0.2">
      <c r="B46" s="53"/>
      <c r="C46" s="53"/>
    </row>
    <row r="47" spans="2:4" x14ac:dyDescent="0.2">
      <c r="B47" s="53"/>
      <c r="C47" s="53"/>
    </row>
    <row r="48" spans="2:4" x14ac:dyDescent="0.2">
      <c r="B48" s="53"/>
      <c r="C48" s="53"/>
      <c r="D48" s="53"/>
    </row>
    <row r="49" spans="2:3" x14ac:dyDescent="0.2">
      <c r="B49" s="53"/>
      <c r="C49" s="53"/>
    </row>
    <row r="50" spans="2:3" x14ac:dyDescent="0.2">
      <c r="B50" s="53"/>
      <c r="C50" s="53"/>
    </row>
    <row r="51" spans="2:3" x14ac:dyDescent="0.2">
      <c r="B51" s="53"/>
      <c r="C51" s="53"/>
    </row>
    <row r="52" spans="2:3" x14ac:dyDescent="0.2">
      <c r="B52" s="53"/>
      <c r="C52" s="53"/>
    </row>
    <row r="53" spans="2:3" x14ac:dyDescent="0.2">
      <c r="B53" s="53"/>
      <c r="C53" s="53"/>
    </row>
    <row r="54" spans="2:3" x14ac:dyDescent="0.2">
      <c r="B54" s="53"/>
      <c r="C54" s="53"/>
    </row>
    <row r="55" spans="2:3" x14ac:dyDescent="0.2">
      <c r="B55" s="55"/>
      <c r="C55" s="55"/>
    </row>
    <row r="56" spans="2:3" x14ac:dyDescent="0.2">
      <c r="B56" s="53"/>
      <c r="C56" s="53"/>
    </row>
    <row r="57" spans="2:3" x14ac:dyDescent="0.2">
      <c r="B57" s="53"/>
      <c r="C57" s="53"/>
    </row>
    <row r="58" spans="2:3" x14ac:dyDescent="0.2">
      <c r="B58" s="53"/>
      <c r="C58" s="53"/>
    </row>
    <row r="59" spans="2:3" x14ac:dyDescent="0.2">
      <c r="B59" s="53"/>
      <c r="C59" s="53"/>
    </row>
    <row r="60" spans="2:3" x14ac:dyDescent="0.2">
      <c r="B60" s="53"/>
      <c r="C60" s="53"/>
    </row>
    <row r="61" spans="2:3" x14ac:dyDescent="0.2">
      <c r="B61" s="53"/>
      <c r="C61" s="53"/>
    </row>
    <row r="62" spans="2:3" x14ac:dyDescent="0.2">
      <c r="B62" s="55"/>
      <c r="C62" s="55"/>
    </row>
    <row r="63" spans="2:3" x14ac:dyDescent="0.2">
      <c r="B63" s="53"/>
      <c r="C63" s="53"/>
    </row>
    <row r="64" spans="2:3" x14ac:dyDescent="0.2">
      <c r="B64" s="53"/>
      <c r="C64" s="53"/>
    </row>
    <row r="65" spans="2:4" x14ac:dyDescent="0.2">
      <c r="B65" s="53"/>
      <c r="C65" s="53"/>
    </row>
    <row r="66" spans="2:4" x14ac:dyDescent="0.2">
      <c r="B66" s="53"/>
      <c r="C66" s="53"/>
    </row>
    <row r="67" spans="2:4" x14ac:dyDescent="0.2">
      <c r="B67" s="53"/>
      <c r="C67" s="53"/>
    </row>
    <row r="68" spans="2:4" x14ac:dyDescent="0.2">
      <c r="B68" s="53"/>
      <c r="C68" s="53"/>
    </row>
    <row r="69" spans="2:4" x14ac:dyDescent="0.2">
      <c r="B69" s="53"/>
      <c r="C69" s="53"/>
    </row>
    <row r="70" spans="2:4" x14ac:dyDescent="0.2">
      <c r="B70" s="53"/>
      <c r="C70" s="53"/>
    </row>
    <row r="71" spans="2:4" x14ac:dyDescent="0.2">
      <c r="B71" s="53"/>
      <c r="C71" s="53"/>
    </row>
    <row r="72" spans="2:4" x14ac:dyDescent="0.2">
      <c r="B72" s="53"/>
      <c r="C72" s="53"/>
    </row>
    <row r="73" spans="2:4" x14ac:dyDescent="0.2">
      <c r="B73" s="53"/>
      <c r="C73" s="53"/>
      <c r="D73" s="53"/>
    </row>
    <row r="74" spans="2:4" x14ac:dyDescent="0.2">
      <c r="B74" s="53"/>
      <c r="C74" s="53"/>
    </row>
    <row r="75" spans="2:4" x14ac:dyDescent="0.2">
      <c r="B75" s="53"/>
      <c r="C75" s="53"/>
    </row>
    <row r="76" spans="2:4" x14ac:dyDescent="0.2">
      <c r="B76" s="53"/>
      <c r="C76" s="53"/>
    </row>
    <row r="77" spans="2:4" x14ac:dyDescent="0.2">
      <c r="B77" s="53"/>
      <c r="C77" s="53"/>
    </row>
    <row r="78" spans="2:4" x14ac:dyDescent="0.2">
      <c r="B78" s="53"/>
      <c r="C78" s="53"/>
    </row>
    <row r="79" spans="2:4" x14ac:dyDescent="0.2">
      <c r="B79" s="53"/>
      <c r="C79" s="53"/>
    </row>
    <row r="80" spans="2:4" x14ac:dyDescent="0.2">
      <c r="B80" s="53"/>
      <c r="C80" s="53"/>
    </row>
    <row r="81" spans="2:5" x14ac:dyDescent="0.2">
      <c r="B81" s="53"/>
      <c r="C81" s="53"/>
    </row>
    <row r="82" spans="2:5" x14ac:dyDescent="0.2">
      <c r="B82" s="53"/>
      <c r="C82" s="53"/>
    </row>
    <row r="83" spans="2:5" x14ac:dyDescent="0.2">
      <c r="B83" s="53"/>
      <c r="C83" s="53"/>
    </row>
    <row r="84" spans="2:5" x14ac:dyDescent="0.2">
      <c r="B84" s="53"/>
      <c r="C84" s="53"/>
    </row>
    <row r="85" spans="2:5" x14ac:dyDescent="0.2">
      <c r="B85" s="53"/>
      <c r="C85" s="53"/>
    </row>
    <row r="86" spans="2:5" x14ac:dyDescent="0.2">
      <c r="B86" s="53"/>
      <c r="C86" s="53"/>
    </row>
    <row r="87" spans="2:5" x14ac:dyDescent="0.2">
      <c r="B87" s="53"/>
      <c r="C87" s="53"/>
    </row>
    <row r="88" spans="2:5" x14ac:dyDescent="0.2">
      <c r="B88" s="53"/>
      <c r="C88" s="53"/>
    </row>
    <row r="89" spans="2:5" x14ac:dyDescent="0.2">
      <c r="B89" s="53"/>
      <c r="C89" s="53"/>
    </row>
    <row r="90" spans="2:5" x14ac:dyDescent="0.2">
      <c r="B90" s="53"/>
      <c r="C90" s="53"/>
    </row>
    <row r="91" spans="2:5" x14ac:dyDescent="0.2">
      <c r="B91" s="53"/>
      <c r="C91" s="53"/>
    </row>
    <row r="92" spans="2:5" x14ac:dyDescent="0.2">
      <c r="B92" s="53"/>
      <c r="C92" s="53"/>
      <c r="E92" s="53"/>
    </row>
  </sheetData>
  <pageMargins left="0.78749999999999998" right="0.78749999999999998" top="0.78749999999999998" bottom="0.78749999999999998" header="0.39374999999999999" footer="0.39374999999999999"/>
  <pageSetup paperSize="9" fitToWidth="0" pageOrder="overThenDown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Наряд</vt:lpstr>
      <vt:lpstr>Прайс</vt:lpstr>
      <vt:lpstr>ед.изм</vt:lpstr>
      <vt:lpstr>Наряд!Извлечь</vt:lpstr>
      <vt:lpstr>количество</vt:lpstr>
      <vt:lpstr>Наряд!Критерии</vt:lpstr>
      <vt:lpstr>норма</vt:lpstr>
      <vt:lpstr>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2017-05-09T06:37:52Z</dcterms:created>
  <dcterms:modified xsi:type="dcterms:W3CDTF">2017-05-09T07:00:40Z</dcterms:modified>
</cp:coreProperties>
</file>