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320" windowHeight="1230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H14" i="1"/>
  <c r="L15" a="1"/>
  <c r="L15"/>
  <c r="L16" a="1"/>
  <c r="L16"/>
  <c r="L17" a="1"/>
  <c r="L17"/>
  <c r="L18" a="1"/>
  <c r="L18"/>
  <c r="L19" a="1"/>
  <c r="L19"/>
  <c r="L20" a="1"/>
  <c r="L20"/>
  <c r="L21" a="1"/>
  <c r="L21"/>
  <c r="K16" a="1"/>
  <c r="K16"/>
  <c r="K17" a="1"/>
  <c r="K17"/>
  <c r="K18" a="1"/>
  <c r="K18"/>
  <c r="K19" a="1"/>
  <c r="K19"/>
  <c r="K20" a="1"/>
  <c r="K20"/>
  <c r="K21" a="1"/>
  <c r="K21"/>
  <c r="K15" a="1"/>
  <c r="K15"/>
  <c r="I15" a="1"/>
  <c r="I15"/>
  <c r="I16" a="1"/>
  <c r="I16"/>
  <c r="I17" a="1"/>
  <c r="I17"/>
  <c r="I18" a="1"/>
  <c r="I18"/>
  <c r="I19" a="1"/>
  <c r="I19"/>
  <c r="I20" a="1"/>
  <c r="I20"/>
  <c r="I21" a="1"/>
  <c r="I21"/>
  <c r="I22" a="1"/>
  <c r="I22"/>
  <c r="H16" a="1"/>
  <c r="H16"/>
  <c r="H17" a="1"/>
  <c r="H17"/>
  <c r="H18" a="1"/>
  <c r="H18"/>
  <c r="H19" a="1"/>
  <c r="H19"/>
  <c r="H20" a="1"/>
  <c r="H20"/>
  <c r="H21" a="1"/>
  <c r="H21"/>
  <c r="H22" a="1"/>
  <c r="H22"/>
  <c r="H15" a="1"/>
  <c r="H15"/>
</calcChain>
</file>

<file path=xl/sharedStrings.xml><?xml version="1.0" encoding="utf-8"?>
<sst xmlns="http://schemas.openxmlformats.org/spreadsheetml/2006/main" count="38" uniqueCount="13">
  <si>
    <t>помещение1</t>
  </si>
  <si>
    <t>помещение2</t>
  </si>
  <si>
    <t>помещение3</t>
  </si>
  <si>
    <t>помещение4</t>
  </si>
  <si>
    <t>здесь указывается номер помещения</t>
  </si>
  <si>
    <t>цена аренды</t>
  </si>
  <si>
    <t>комн.</t>
  </si>
  <si>
    <t>пом.</t>
  </si>
  <si>
    <t>здесь показан необходимый результат, т.е. нужно добавить формулу, которая полученные значения разделит пополам на 2 колонки</t>
  </si>
  <si>
    <t>Помещение 1</t>
  </si>
  <si>
    <t>Помещение 2</t>
  </si>
  <si>
    <t>Помещение 3</t>
  </si>
  <si>
    <t>Помещение 4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</si>
</sst>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3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43" fontId="0" fillId="0" borderId="0" xfId="1" applyFont="1"/>
    <xf numFmtId="0" fontId="0" fillId="0" borderId="0" xfId="0" applyAlignment="1">
      <alignment horizontal="center"/>
    </xf>
    <xf numFmtId="0" fontId="0" fillId="2" borderId="0" xfId="0" applyFill="1"/>
    <xf numFmtId="43" fontId="0" fillId="2" borderId="0" xfId="1" applyFont="1" applyFill="1"/>
    <xf numFmtId="0" fontId="0" fillId="3" borderId="0" xfId="0" applyFill="1"/>
    <xf numFmtId="0" fontId="0" fillId="4" borderId="1" xfId="0" applyFill="1" applyBorder="1"/>
    <xf numFmtId="2" fontId="0" fillId="4" borderId="1" xfId="0" applyNumberFormat="1" applyFill="1" applyBorder="1"/>
    <xf numFmtId="0" fontId="0" fillId="4" borderId="1" xfId="0" applyFill="1" applyBorder="1" applyAlignment="1">
      <alignment horizontal="center"/>
    </xf>
    <xf numFmtId="0" fontId="0" fillId="2" borderId="0" xfId="0" applyFill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0</xdr:row>
      <xdr:rowOff>85725</xdr:rowOff>
    </xdr:from>
    <xdr:to>
      <xdr:col>7</xdr:col>
      <xdr:colOff>0</xdr:colOff>
      <xdr:row>9</xdr:row>
      <xdr:rowOff>66675</xdr:rowOff>
    </xdr:to>
    <xdr:cxnSp macro="">
      <xdr:nvCxnSpPr>
        <xdr:cNvPr id="13" name="Прямая со стрелкой 12"/>
        <xdr:cNvCxnSpPr/>
      </xdr:nvCxnSpPr>
      <xdr:spPr>
        <a:xfrm flipH="1" flipV="1">
          <a:off x="3095625" y="85725"/>
          <a:ext cx="1771650" cy="16954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28575</xdr:colOff>
      <xdr:row>6</xdr:row>
      <xdr:rowOff>38100</xdr:rowOff>
    </xdr:from>
    <xdr:to>
      <xdr:col>11</xdr:col>
      <xdr:colOff>752475</xdr:colOff>
      <xdr:row>7</xdr:row>
      <xdr:rowOff>114300</xdr:rowOff>
    </xdr:to>
    <xdr:cxnSp macro="">
      <xdr:nvCxnSpPr>
        <xdr:cNvPr id="15" name="Прямая со стрелкой 14"/>
        <xdr:cNvCxnSpPr/>
      </xdr:nvCxnSpPr>
      <xdr:spPr>
        <a:xfrm flipH="1" flipV="1">
          <a:off x="5962650" y="1181100"/>
          <a:ext cx="1600200" cy="2667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590550</xdr:colOff>
      <xdr:row>6</xdr:row>
      <xdr:rowOff>19050</xdr:rowOff>
    </xdr:from>
    <xdr:to>
      <xdr:col>11</xdr:col>
      <xdr:colOff>781050</xdr:colOff>
      <xdr:row>7</xdr:row>
      <xdr:rowOff>104775</xdr:rowOff>
    </xdr:to>
    <xdr:cxnSp macro="">
      <xdr:nvCxnSpPr>
        <xdr:cNvPr id="17" name="Прямая со стрелкой 16"/>
        <xdr:cNvCxnSpPr/>
      </xdr:nvCxnSpPr>
      <xdr:spPr>
        <a:xfrm flipH="1" flipV="1">
          <a:off x="7400925" y="1162050"/>
          <a:ext cx="190500" cy="2762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142875</xdr:colOff>
      <xdr:row>4</xdr:row>
      <xdr:rowOff>76201</xdr:rowOff>
    </xdr:from>
    <xdr:to>
      <xdr:col>14</xdr:col>
      <xdr:colOff>304800</xdr:colOff>
      <xdr:row>7</xdr:row>
      <xdr:rowOff>0</xdr:rowOff>
    </xdr:to>
    <xdr:cxnSp macro="">
      <xdr:nvCxnSpPr>
        <xdr:cNvPr id="19" name="Прямая со стрелкой 18"/>
        <xdr:cNvCxnSpPr/>
      </xdr:nvCxnSpPr>
      <xdr:spPr>
        <a:xfrm flipH="1" flipV="1">
          <a:off x="8562975" y="838201"/>
          <a:ext cx="161925" cy="495299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342900</xdr:colOff>
      <xdr:row>4</xdr:row>
      <xdr:rowOff>47625</xdr:rowOff>
    </xdr:from>
    <xdr:to>
      <xdr:col>17</xdr:col>
      <xdr:colOff>38100</xdr:colOff>
      <xdr:row>6</xdr:row>
      <xdr:rowOff>180975</xdr:rowOff>
    </xdr:to>
    <xdr:cxnSp macro="">
      <xdr:nvCxnSpPr>
        <xdr:cNvPr id="21" name="Прямая со стрелкой 20"/>
        <xdr:cNvCxnSpPr/>
      </xdr:nvCxnSpPr>
      <xdr:spPr>
        <a:xfrm flipV="1">
          <a:off x="8763000" y="809625"/>
          <a:ext cx="1371600" cy="5143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142875</xdr:colOff>
      <xdr:row>4</xdr:row>
      <xdr:rowOff>66675</xdr:rowOff>
    </xdr:from>
    <xdr:to>
      <xdr:col>19</xdr:col>
      <xdr:colOff>85725</xdr:colOff>
      <xdr:row>7</xdr:row>
      <xdr:rowOff>0</xdr:rowOff>
    </xdr:to>
    <xdr:cxnSp macro="">
      <xdr:nvCxnSpPr>
        <xdr:cNvPr id="23" name="Прямая со стрелкой 22"/>
        <xdr:cNvCxnSpPr/>
      </xdr:nvCxnSpPr>
      <xdr:spPr>
        <a:xfrm flipV="1">
          <a:off x="10239375" y="828675"/>
          <a:ext cx="1352550" cy="5048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133350</xdr:colOff>
      <xdr:row>4</xdr:row>
      <xdr:rowOff>76200</xdr:rowOff>
    </xdr:from>
    <xdr:to>
      <xdr:col>22</xdr:col>
      <xdr:colOff>200025</xdr:colOff>
      <xdr:row>7</xdr:row>
      <xdr:rowOff>19050</xdr:rowOff>
    </xdr:to>
    <xdr:cxnSp macro="">
      <xdr:nvCxnSpPr>
        <xdr:cNvPr id="25" name="Прямая со стрелкой 24"/>
        <xdr:cNvCxnSpPr/>
      </xdr:nvCxnSpPr>
      <xdr:spPr>
        <a:xfrm flipV="1">
          <a:off x="10229850" y="838200"/>
          <a:ext cx="3086100" cy="5143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247650</xdr:colOff>
      <xdr:row>4</xdr:row>
      <xdr:rowOff>66675</xdr:rowOff>
    </xdr:from>
    <xdr:to>
      <xdr:col>25</xdr:col>
      <xdr:colOff>171450</xdr:colOff>
      <xdr:row>6</xdr:row>
      <xdr:rowOff>171450</xdr:rowOff>
    </xdr:to>
    <xdr:cxnSp macro="">
      <xdr:nvCxnSpPr>
        <xdr:cNvPr id="31" name="Прямая со стрелкой 30"/>
        <xdr:cNvCxnSpPr/>
      </xdr:nvCxnSpPr>
      <xdr:spPr>
        <a:xfrm flipV="1">
          <a:off x="14430375" y="828675"/>
          <a:ext cx="533400" cy="48577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266700</xdr:colOff>
      <xdr:row>3</xdr:row>
      <xdr:rowOff>47625</xdr:rowOff>
    </xdr:from>
    <xdr:to>
      <xdr:col>29</xdr:col>
      <xdr:colOff>28575</xdr:colOff>
      <xdr:row>6</xdr:row>
      <xdr:rowOff>180975</xdr:rowOff>
    </xdr:to>
    <xdr:cxnSp macro="">
      <xdr:nvCxnSpPr>
        <xdr:cNvPr id="33" name="Прямая со стрелкой 32"/>
        <xdr:cNvCxnSpPr/>
      </xdr:nvCxnSpPr>
      <xdr:spPr>
        <a:xfrm flipV="1">
          <a:off x="14449425" y="619125"/>
          <a:ext cx="2181225" cy="7048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9"/>
  <sheetViews>
    <sheetView tabSelected="1" topLeftCell="B1" workbookViewId="0">
      <selection activeCell="D1" sqref="D1"/>
    </sheetView>
  </sheetViews>
  <sheetFormatPr defaultRowHeight="15"/>
  <cols>
    <col min="1" max="1" width="13.140625" bestFit="1" customWidth="1"/>
    <col min="2" max="2" width="4.5703125" customWidth="1"/>
    <col min="3" max="3" width="13.28515625" customWidth="1"/>
    <col min="4" max="4" width="13.140625" bestFit="1" customWidth="1"/>
    <col min="5" max="7" width="3.42578125" customWidth="1"/>
    <col min="8" max="8" width="4" bestFit="1" customWidth="1"/>
    <col min="9" max="9" width="11.7109375" customWidth="1"/>
    <col min="10" max="10" width="3.42578125" customWidth="1"/>
    <col min="11" max="11" width="4" bestFit="1" customWidth="1"/>
    <col min="12" max="12" width="11.7109375" customWidth="1"/>
    <col min="13" max="13" width="3.42578125" customWidth="1"/>
    <col min="14" max="14" width="4" bestFit="1" customWidth="1"/>
    <col min="15" max="15" width="11.7109375" customWidth="1"/>
    <col min="16" max="16" width="3.42578125" customWidth="1"/>
    <col min="17" max="17" width="4" bestFit="1" customWidth="1"/>
    <col min="18" max="18" width="11.7109375" customWidth="1"/>
    <col min="19" max="19" width="3.42578125" customWidth="1"/>
    <col min="20" max="20" width="4" bestFit="1" customWidth="1"/>
    <col min="21" max="21" width="11.7109375" customWidth="1"/>
    <col min="22" max="22" width="3.42578125" customWidth="1"/>
    <col min="23" max="23" width="4" bestFit="1" customWidth="1"/>
    <col min="24" max="24" width="11.7109375" customWidth="1"/>
    <col min="25" max="25" width="3.42578125" customWidth="1"/>
    <col min="26" max="26" width="4" bestFit="1" customWidth="1"/>
    <col min="27" max="27" width="11.7109375" customWidth="1"/>
    <col min="28" max="28" width="3.42578125" customWidth="1"/>
    <col min="29" max="29" width="4" bestFit="1" customWidth="1"/>
    <col min="30" max="30" width="11.7109375" customWidth="1"/>
  </cols>
  <sheetData>
    <row r="1" spans="1:30">
      <c r="A1" t="s">
        <v>7</v>
      </c>
      <c r="B1" t="s">
        <v>6</v>
      </c>
      <c r="C1" s="2" t="s">
        <v>5</v>
      </c>
      <c r="D1" s="5" t="s">
        <v>0</v>
      </c>
      <c r="H1" s="9" t="s">
        <v>9</v>
      </c>
      <c r="I1" s="9"/>
      <c r="J1" s="9"/>
      <c r="K1" s="9"/>
      <c r="L1" s="9"/>
      <c r="N1" s="9" t="s">
        <v>10</v>
      </c>
      <c r="O1" s="9"/>
      <c r="P1" s="9"/>
      <c r="Q1" s="9"/>
      <c r="R1" s="9"/>
      <c r="T1" s="9" t="s">
        <v>11</v>
      </c>
      <c r="U1" s="9"/>
      <c r="V1" s="9"/>
      <c r="W1" s="9"/>
      <c r="X1" s="9"/>
      <c r="Z1" s="9" t="s">
        <v>12</v>
      </c>
      <c r="AA1" s="9"/>
      <c r="AB1" s="9"/>
      <c r="AC1" s="9"/>
      <c r="AD1" s="9"/>
    </row>
    <row r="2" spans="1:30">
      <c r="A2" t="s">
        <v>0</v>
      </c>
      <c r="B2">
        <v>1</v>
      </c>
      <c r="C2" s="1">
        <v>46752</v>
      </c>
      <c r="F2" s="1"/>
      <c r="H2" s="3">
        <v>1</v>
      </c>
      <c r="I2" s="4">
        <v>46752</v>
      </c>
      <c r="K2" s="3">
        <v>69</v>
      </c>
      <c r="L2" s="4">
        <v>82939</v>
      </c>
      <c r="N2" s="3">
        <v>1</v>
      </c>
      <c r="O2" s="4">
        <v>46752</v>
      </c>
      <c r="Q2" s="3">
        <v>53</v>
      </c>
      <c r="R2" s="4">
        <v>18820</v>
      </c>
      <c r="T2" s="3">
        <v>9</v>
      </c>
      <c r="U2" s="4">
        <v>26042</v>
      </c>
      <c r="W2" s="3">
        <v>483</v>
      </c>
      <c r="X2" s="4">
        <v>6028</v>
      </c>
      <c r="Z2" s="3">
        <v>13</v>
      </c>
      <c r="AA2" s="4">
        <v>55254</v>
      </c>
      <c r="AC2" s="3">
        <v>77</v>
      </c>
      <c r="AD2" s="4">
        <v>9837</v>
      </c>
    </row>
    <row r="3" spans="1:30">
      <c r="A3" t="s">
        <v>1</v>
      </c>
      <c r="B3">
        <v>5</v>
      </c>
      <c r="C3" s="1">
        <v>96226</v>
      </c>
      <c r="F3" s="1"/>
      <c r="H3" s="3">
        <v>51</v>
      </c>
      <c r="I3" s="4">
        <v>86026</v>
      </c>
      <c r="K3" s="3">
        <v>81</v>
      </c>
      <c r="L3" s="4">
        <v>8646</v>
      </c>
      <c r="N3" s="3">
        <v>51</v>
      </c>
      <c r="O3" s="4">
        <v>86026</v>
      </c>
      <c r="Q3" s="3">
        <v>888</v>
      </c>
      <c r="R3" s="4">
        <v>86534</v>
      </c>
      <c r="T3" s="3">
        <v>25</v>
      </c>
      <c r="U3" s="4">
        <v>76615</v>
      </c>
      <c r="W3" s="3">
        <v>486</v>
      </c>
      <c r="X3" s="4">
        <v>93120</v>
      </c>
      <c r="Z3" s="3">
        <v>15</v>
      </c>
      <c r="AA3" s="4">
        <v>12213</v>
      </c>
      <c r="AC3" s="3">
        <v>68</v>
      </c>
      <c r="AD3" s="4">
        <v>98374</v>
      </c>
    </row>
    <row r="4" spans="1:30">
      <c r="A4" t="s">
        <v>2</v>
      </c>
      <c r="B4">
        <v>9</v>
      </c>
      <c r="C4" s="1">
        <v>26042</v>
      </c>
      <c r="F4" s="1"/>
      <c r="H4" s="3">
        <v>33</v>
      </c>
      <c r="I4" s="4">
        <v>58823</v>
      </c>
      <c r="K4" s="3">
        <v>779</v>
      </c>
      <c r="L4" s="4">
        <v>94780</v>
      </c>
      <c r="N4" s="3">
        <v>33</v>
      </c>
      <c r="O4" s="4">
        <v>58823</v>
      </c>
      <c r="Q4" s="3">
        <v>101</v>
      </c>
      <c r="R4" s="4">
        <v>98565</v>
      </c>
      <c r="T4" s="3">
        <v>41</v>
      </c>
      <c r="U4" s="4">
        <v>98118</v>
      </c>
      <c r="W4" s="3">
        <v>89</v>
      </c>
      <c r="X4" s="4">
        <v>76119</v>
      </c>
      <c r="Z4" s="3">
        <v>45</v>
      </c>
      <c r="AA4" s="4">
        <v>19299</v>
      </c>
    </row>
    <row r="5" spans="1:30">
      <c r="A5" t="s">
        <v>3</v>
      </c>
      <c r="B5">
        <v>13</v>
      </c>
      <c r="C5" s="1">
        <v>55254</v>
      </c>
      <c r="F5" s="1"/>
      <c r="H5" s="3">
        <v>48</v>
      </c>
      <c r="I5" s="4">
        <v>73203</v>
      </c>
      <c r="K5" s="3">
        <v>97</v>
      </c>
      <c r="L5" s="4">
        <v>51654</v>
      </c>
    </row>
    <row r="6" spans="1:30">
      <c r="A6" t="s">
        <v>0</v>
      </c>
      <c r="B6">
        <v>51</v>
      </c>
      <c r="C6" s="1">
        <v>86026</v>
      </c>
      <c r="F6" s="1"/>
      <c r="H6" s="3">
        <v>61</v>
      </c>
      <c r="I6" s="4">
        <v>75400</v>
      </c>
      <c r="K6" s="3">
        <v>105</v>
      </c>
      <c r="L6" s="4">
        <v>2356</v>
      </c>
    </row>
    <row r="7" spans="1:30">
      <c r="A7" t="s">
        <v>1</v>
      </c>
      <c r="B7">
        <v>21</v>
      </c>
      <c r="C7" s="1">
        <v>76472</v>
      </c>
      <c r="F7" s="1"/>
      <c r="H7" s="3">
        <v>65</v>
      </c>
      <c r="I7" s="4">
        <v>4751</v>
      </c>
    </row>
    <row r="8" spans="1:30">
      <c r="A8" t="s">
        <v>2</v>
      </c>
      <c r="B8">
        <v>25</v>
      </c>
      <c r="C8" s="1">
        <v>76615</v>
      </c>
      <c r="F8" s="1"/>
      <c r="M8" s="3" t="s">
        <v>8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30">
      <c r="A9" t="s">
        <v>3</v>
      </c>
      <c r="B9">
        <v>15</v>
      </c>
      <c r="C9" s="1">
        <v>12213</v>
      </c>
      <c r="F9" s="1"/>
    </row>
    <row r="10" spans="1:30">
      <c r="A10" t="s">
        <v>0</v>
      </c>
      <c r="B10">
        <v>33</v>
      </c>
      <c r="C10" s="1">
        <v>58823</v>
      </c>
      <c r="F10" s="1"/>
      <c r="H10" t="s">
        <v>4</v>
      </c>
    </row>
    <row r="11" spans="1:30">
      <c r="A11" t="s">
        <v>1</v>
      </c>
      <c r="B11">
        <v>148</v>
      </c>
      <c r="C11" s="1">
        <v>96905</v>
      </c>
      <c r="F11" s="1"/>
    </row>
    <row r="12" spans="1:30">
      <c r="A12" t="s">
        <v>2</v>
      </c>
      <c r="B12">
        <v>41</v>
      </c>
      <c r="C12" s="1">
        <v>98118</v>
      </c>
      <c r="F12" s="1"/>
    </row>
    <row r="13" spans="1:30">
      <c r="A13" t="s">
        <v>3</v>
      </c>
      <c r="B13">
        <v>45</v>
      </c>
      <c r="C13" s="1">
        <v>19299</v>
      </c>
      <c r="F13" s="1"/>
    </row>
    <row r="14" spans="1:30">
      <c r="A14" t="s">
        <v>0</v>
      </c>
      <c r="B14">
        <v>48</v>
      </c>
      <c r="C14" s="1">
        <v>73203</v>
      </c>
      <c r="F14" s="1"/>
      <c r="H14" s="8" t="str">
        <f>D1</f>
        <v>помещение1</v>
      </c>
      <c r="I14" s="8"/>
      <c r="J14" s="8"/>
      <c r="K14" s="8"/>
      <c r="L14" s="8"/>
    </row>
    <row r="15" spans="1:30">
      <c r="A15" t="s">
        <v>1</v>
      </c>
      <c r="B15">
        <v>53</v>
      </c>
      <c r="C15" s="1">
        <v>18820</v>
      </c>
      <c r="F15" s="1"/>
      <c r="H15" s="6">
        <f t="array" ref="H15">IF(ROW(A1)&gt;-INT(-COUNTIF($A$2:$A$99,$D$1)/2),"",INDEX(B$1:B$99,SMALL(IF($A$2:$A$99=$D$1,ROW(A$2:A$99)),ROW(A1)-(COLUMN(A1)&gt;3)*INT(-COUNTIF($A$2:$A$99,$D$1)/2))))</f>
        <v>1</v>
      </c>
      <c r="I15" s="7">
        <f t="array" ref="I15">IF(ROW(B1)&gt;-INT(-COUNTIF($A$2:$A$99,$D$1)/2),"",INDEX(C$1:C$99,SMALL(IF($A$2:$A$99=$D$1,ROW(B$2:B$99)),ROW(B1)-(COLUMN(B1)&gt;3)*INT(-COUNTIF($A$2:$A$99,$D$1)/2))))</f>
        <v>46752</v>
      </c>
      <c r="J15" s="6"/>
      <c r="K15" s="6">
        <f t="array" ref="K15">IF(ROW(A1)&gt;TRUNC(COUNTIF($A$2:$A$99,$D$1)/2),"",INDEX(B$1:B$99,SMALL(IF($A$2:$A$99=$D$1,ROW(D$2:D$99)),ROW(D1)-(COLUMN(D1)&gt;3)*INT(-COUNTIF($A$2:$A$99,$D$1)/2))))</f>
        <v>69</v>
      </c>
      <c r="L15" s="7">
        <f t="array" ref="L15">IF(ROW(B1)&gt;TRUNC(COUNTIF($A$2:$A$99,$D$1)/2),"",INDEX(C$1:C$99,SMALL(IF($A$2:$A$99=$D$1,ROW(E$2:E$99)),ROW(E1)-(COLUMN(E1)&gt;3)*INT(-COUNTIF($A$2:$A$99,$D$1)/2))))</f>
        <v>82939</v>
      </c>
    </row>
    <row r="16" spans="1:30">
      <c r="A16" t="s">
        <v>2</v>
      </c>
      <c r="B16">
        <v>483</v>
      </c>
      <c r="C16" s="1">
        <v>6028</v>
      </c>
      <c r="F16" s="1"/>
      <c r="H16" s="6">
        <f t="array" ref="H16">IF(ROW(A2)&gt;-INT(-COUNTIF($A$2:$A$99,$D$1)/2),"",INDEX(B$1:B$99,SMALL(IF($A$2:$A$99=$D$1,ROW(A$2:A$99)),ROW(A2)-(COLUMN(A2)&gt;3)*INT(-COUNTIF($A$2:$A$99,$D$1)/2))))</f>
        <v>51</v>
      </c>
      <c r="I16" s="7">
        <f t="array" ref="I16">IF(ROW(B2)&gt;-INT(-COUNTIF($A$2:$A$99,$D$1)/2),"",INDEX(C$1:C$99,SMALL(IF($A$2:$A$99=$D$1,ROW(B$2:B$99)),ROW(B2)-(COLUMN(B2)&gt;3)*INT(-COUNTIF($A$2:$A$99,$D$1)/2))))</f>
        <v>86026</v>
      </c>
      <c r="J16" s="6"/>
      <c r="K16" s="6">
        <f t="array" ref="K16">IF(ROW(A2)&gt;TRUNC(COUNTIF($A$2:$A$99,$D$1)/2),"",INDEX(B$1:B$99,SMALL(IF($A$2:$A$99=$D$1,ROW(D$2:D$99)),ROW(D2)-(COLUMN(D2)&gt;3)*INT(-COUNTIF($A$2:$A$99,$D$1)/2))))</f>
        <v>81</v>
      </c>
      <c r="L16" s="7">
        <f t="array" ref="L16">IF(ROW(B2)&gt;TRUNC(COUNTIF($A$2:$A$99,$D$1)/2),"",INDEX(C$1:C$99,SMALL(IF($A$2:$A$99=$D$1,ROW(E$2:E$99)),ROW(E2)-(COLUMN(E2)&gt;3)*INT(-COUNTIF($A$2:$A$99,$D$1)/2))))</f>
        <v>8646</v>
      </c>
    </row>
    <row r="17" spans="1:12">
      <c r="A17" t="s">
        <v>0</v>
      </c>
      <c r="B17">
        <v>61</v>
      </c>
      <c r="C17" s="1">
        <v>75400</v>
      </c>
      <c r="F17" s="1"/>
      <c r="H17" s="6">
        <f t="array" ref="H17">IF(ROW(A3)&gt;-INT(-COUNTIF($A$2:$A$99,$D$1)/2),"",INDEX(B$1:B$99,SMALL(IF($A$2:$A$99=$D$1,ROW(A$2:A$99)),ROW(A3)-(COLUMN(A3)&gt;3)*INT(-COUNTIF($A$2:$A$99,$D$1)/2))))</f>
        <v>33</v>
      </c>
      <c r="I17" s="7">
        <f t="array" ref="I17">IF(ROW(B3)&gt;-INT(-COUNTIF($A$2:$A$99,$D$1)/2),"",INDEX(C$1:C$99,SMALL(IF($A$2:$A$99=$D$1,ROW(B$2:B$99)),ROW(B3)-(COLUMN(B3)&gt;3)*INT(-COUNTIF($A$2:$A$99,$D$1)/2))))</f>
        <v>58823</v>
      </c>
      <c r="J17" s="6"/>
      <c r="K17" s="6">
        <f t="array" ref="K17">IF(ROW(A3)&gt;TRUNC(COUNTIF($A$2:$A$99,$D$1)/2),"",INDEX(B$1:B$99,SMALL(IF($A$2:$A$99=$D$1,ROW(D$2:D$99)),ROW(D3)-(COLUMN(D3)&gt;3)*INT(-COUNTIF($A$2:$A$99,$D$1)/2))))</f>
        <v>779</v>
      </c>
      <c r="L17" s="7">
        <f t="array" ref="L17">IF(ROW(B3)&gt;TRUNC(COUNTIF($A$2:$A$99,$D$1)/2),"",INDEX(C$1:C$99,SMALL(IF($A$2:$A$99=$D$1,ROW(E$2:E$99)),ROW(E3)-(COLUMN(E3)&gt;3)*INT(-COUNTIF($A$2:$A$99,$D$1)/2))))</f>
        <v>94780</v>
      </c>
    </row>
    <row r="18" spans="1:12">
      <c r="A18" t="s">
        <v>0</v>
      </c>
      <c r="B18">
        <v>65</v>
      </c>
      <c r="C18" s="1">
        <v>4751</v>
      </c>
      <c r="F18" s="1"/>
      <c r="H18" s="6">
        <f t="array" ref="H18">IF(ROW(A4)&gt;-INT(-COUNTIF($A$2:$A$99,$D$1)/2),"",INDEX(B$1:B$99,SMALL(IF($A$2:$A$99=$D$1,ROW(A$2:A$99)),ROW(A4)-(COLUMN(A4)&gt;3)*INT(-COUNTIF($A$2:$A$99,$D$1)/2))))</f>
        <v>48</v>
      </c>
      <c r="I18" s="7">
        <f t="array" ref="I18">IF(ROW(B4)&gt;-INT(-COUNTIF($A$2:$A$99,$D$1)/2),"",INDEX(C$1:C$99,SMALL(IF($A$2:$A$99=$D$1,ROW(B$2:B$99)),ROW(B4)-(COLUMN(B4)&gt;3)*INT(-COUNTIF($A$2:$A$99,$D$1)/2))))</f>
        <v>73203</v>
      </c>
      <c r="J18" s="6"/>
      <c r="K18" s="6">
        <f t="array" ref="K18">IF(ROW(A4)&gt;TRUNC(COUNTIF($A$2:$A$99,$D$1)/2),"",INDEX(B$1:B$99,SMALL(IF($A$2:$A$99=$D$1,ROW(D$2:D$99)),ROW(D4)-(COLUMN(D4)&gt;3)*INT(-COUNTIF($A$2:$A$99,$D$1)/2))))</f>
        <v>97</v>
      </c>
      <c r="L18" s="7">
        <f t="array" ref="L18">IF(ROW(B4)&gt;TRUNC(COUNTIF($A$2:$A$99,$D$1)/2),"",INDEX(C$1:C$99,SMALL(IF($A$2:$A$99=$D$1,ROW(E$2:E$99)),ROW(E4)-(COLUMN(E4)&gt;3)*INT(-COUNTIF($A$2:$A$99,$D$1)/2))))</f>
        <v>51654</v>
      </c>
    </row>
    <row r="19" spans="1:12">
      <c r="A19" t="s">
        <v>0</v>
      </c>
      <c r="B19">
        <v>69</v>
      </c>
      <c r="C19" s="1">
        <v>82939</v>
      </c>
      <c r="F19" s="1"/>
      <c r="H19" s="6">
        <f t="array" ref="H19">IF(ROW(A5)&gt;-INT(-COUNTIF($A$2:$A$99,$D$1)/2),"",INDEX(B$1:B$99,SMALL(IF($A$2:$A$99=$D$1,ROW(A$2:A$99)),ROW(A5)-(COLUMN(A5)&gt;3)*INT(-COUNTIF($A$2:$A$99,$D$1)/2))))</f>
        <v>61</v>
      </c>
      <c r="I19" s="7">
        <f t="array" ref="I19">IF(ROW(B5)&gt;-INT(-COUNTIF($A$2:$A$99,$D$1)/2),"",INDEX(C$1:C$99,SMALL(IF($A$2:$A$99=$D$1,ROW(B$2:B$99)),ROW(B5)-(COLUMN(B5)&gt;3)*INT(-COUNTIF($A$2:$A$99,$D$1)/2))))</f>
        <v>75400</v>
      </c>
      <c r="J19" s="6"/>
      <c r="K19" s="6">
        <f t="array" ref="K19">IF(ROW(A5)&gt;TRUNC(COUNTIF($A$2:$A$99,$D$1)/2),"",INDEX(B$1:B$99,SMALL(IF($A$2:$A$99=$D$1,ROW(D$2:D$99)),ROW(D5)-(COLUMN(D5)&gt;3)*INT(-COUNTIF($A$2:$A$99,$D$1)/2))))</f>
        <v>105</v>
      </c>
      <c r="L19" s="7">
        <f t="array" ref="L19">IF(ROW(B5)&gt;TRUNC(COUNTIF($A$2:$A$99,$D$1)/2),"",INDEX(C$1:C$99,SMALL(IF($A$2:$A$99=$D$1,ROW(E$2:E$99)),ROW(E5)-(COLUMN(E5)&gt;3)*INT(-COUNTIF($A$2:$A$99,$D$1)/2))))</f>
        <v>2356</v>
      </c>
    </row>
    <row r="20" spans="1:12">
      <c r="A20" t="s">
        <v>2</v>
      </c>
      <c r="B20">
        <v>486</v>
      </c>
      <c r="C20" s="1">
        <v>93120</v>
      </c>
      <c r="F20" s="1"/>
      <c r="H20" s="6">
        <f t="array" ref="H20">IF(ROW(A6)&gt;-INT(-COUNTIF($A$2:$A$99,$D$1)/2),"",INDEX(B$1:B$99,SMALL(IF($A$2:$A$99=$D$1,ROW(A$2:A$99)),ROW(A6)-(COLUMN(A6)&gt;3)*INT(-COUNTIF($A$2:$A$99,$D$1)/2))))</f>
        <v>65</v>
      </c>
      <c r="I20" s="7">
        <f t="array" ref="I20">IF(ROW(B6)&gt;-INT(-COUNTIF($A$2:$A$99,$D$1)/2),"",INDEX(C$1:C$99,SMALL(IF($A$2:$A$99=$D$1,ROW(B$2:B$99)),ROW(B6)-(COLUMN(B6)&gt;3)*INT(-COUNTIF($A$2:$A$99,$D$1)/2))))</f>
        <v>4751</v>
      </c>
      <c r="J20" s="6"/>
      <c r="K20" s="6" t="str">
        <f t="array" ref="K20">IF(ROW(A6)&gt;TRUNC(COUNTIF($A$2:$A$99,$D$1)/2),"",INDEX(B$1:B$99,SMALL(IF($A$2:$A$99=$D$1,ROW(D$2:D$99)),ROW(D6)-(COLUMN(D6)&gt;3)*INT(-COUNTIF($A$2:$A$99,$D$1)/2))))</f>
        <v/>
      </c>
      <c r="L20" s="7" t="str">
        <f t="array" ref="L20">IF(ROW(B6)&gt;TRUNC(COUNTIF($A$2:$A$99,$D$1)/2),"",INDEX(C$1:C$99,SMALL(IF($A$2:$A$99=$D$1,ROW(E$2:E$99)),ROW(E6)-(COLUMN(E6)&gt;3)*INT(-COUNTIF($A$2:$A$99,$D$1)/2))))</f>
        <v/>
      </c>
    </row>
    <row r="21" spans="1:12">
      <c r="A21" t="s">
        <v>3</v>
      </c>
      <c r="B21">
        <v>77</v>
      </c>
      <c r="C21" s="1">
        <v>9837</v>
      </c>
      <c r="F21" s="1"/>
      <c r="H21" s="6" t="str">
        <f t="array" ref="H21">IF(ROW(A7)&gt;-INT(-COUNTIF($A$2:$A$99,$D$1)/2),"",INDEX(B$1:B$99,SMALL(IF($A$2:$A$99=$D$1,ROW(A$2:A$99)),ROW(A7)-(COLUMN(A7)&gt;3)*INT(-COUNTIF($A$2:$A$99,$D$1)/2))))</f>
        <v/>
      </c>
      <c r="I21" s="7" t="str">
        <f t="array" ref="I21">IF(ROW(B7)&gt;-INT(-COUNTIF($A$2:$A$99,$D$1)/2),"",INDEX(C$1:C$99,SMALL(IF($A$2:$A$99=$D$1,ROW(B$2:B$99)),ROW(B7)-(COLUMN(B7)&gt;3)*INT(-COUNTIF($A$2:$A$99,$D$1)/2))))</f>
        <v/>
      </c>
      <c r="J21" s="6"/>
      <c r="K21" s="6" t="str">
        <f t="array" ref="K21">IF(ROW(A7)&gt;TRUNC(COUNTIF($A$2:$A$99,$D$1)/2),"",INDEX(B$1:B$99,SMALL(IF($A$2:$A$99=$D$1,ROW(D$2:D$99)),ROW(D7)-(COLUMN(D7)&gt;3)*INT(-COUNTIF($A$2:$A$99,$D$1)/2))))</f>
        <v/>
      </c>
      <c r="L21" s="7" t="str">
        <f t="array" ref="L21">IF(ROW(B7)&gt;TRUNC(COUNTIF($A$2:$A$99,$D$1)/2),"",INDEX(C$1:C$99,SMALL(IF($A$2:$A$99=$D$1,ROW(E$2:E$99)),ROW(E7)-(COLUMN(E7)&gt;3)*INT(-COUNTIF($A$2:$A$99,$D$1)/2))))</f>
        <v/>
      </c>
    </row>
    <row r="22" spans="1:12">
      <c r="A22" t="s">
        <v>0</v>
      </c>
      <c r="B22">
        <v>81</v>
      </c>
      <c r="C22" s="1">
        <v>8646</v>
      </c>
      <c r="F22" s="1"/>
      <c r="H22" s="6" t="str">
        <f t="array" ref="H22">IF(ROW(A8)&gt;-INT(-COUNTIF($A$2:$A$99,$D$1)/2),"",INDEX(B$1:B$99,SMALL(IF($A$2:$A$99=$D$1,ROW(A$2:A$99)),ROW(A8)-(COLUMN(A8)&gt;3)*INT(-COUNTIF($A$2:$A$99,$D$1)/2))))</f>
        <v/>
      </c>
      <c r="I22" s="7" t="str">
        <f t="array" ref="I22">IF(ROW(B8)&gt;-INT(-COUNTIF($A$2:$A$99,$D$1)/2),"",INDEX(C$1:C$99,SMALL(IF($A$2:$A$99=$D$1,ROW(B$2:B$99)),ROW(B8)-(COLUMN(B8)&gt;3)*INT(-COUNTIF($A$2:$A$99,$D$1)/2))))</f>
        <v/>
      </c>
      <c r="J22" s="6"/>
      <c r="K22" s="6"/>
      <c r="L22" s="7"/>
    </row>
    <row r="23" spans="1:12">
      <c r="A23" t="s">
        <v>1</v>
      </c>
      <c r="B23">
        <v>888</v>
      </c>
      <c r="C23" s="1">
        <v>86534</v>
      </c>
      <c r="F23" s="1"/>
    </row>
    <row r="24" spans="1:12">
      <c r="A24" t="s">
        <v>2</v>
      </c>
      <c r="B24">
        <v>89</v>
      </c>
      <c r="C24" s="1">
        <v>76119</v>
      </c>
      <c r="F24" s="1"/>
    </row>
    <row r="25" spans="1:12">
      <c r="A25" t="s">
        <v>0</v>
      </c>
      <c r="B25">
        <v>779</v>
      </c>
      <c r="C25" s="1">
        <v>94780</v>
      </c>
      <c r="F25" s="1"/>
    </row>
    <row r="26" spans="1:12">
      <c r="A26" t="s">
        <v>0</v>
      </c>
      <c r="B26">
        <v>97</v>
      </c>
      <c r="C26" s="1">
        <v>51654</v>
      </c>
      <c r="F26" s="1"/>
    </row>
    <row r="27" spans="1:12">
      <c r="A27" t="s">
        <v>1</v>
      </c>
      <c r="B27">
        <v>101</v>
      </c>
      <c r="C27" s="1">
        <v>98565</v>
      </c>
      <c r="F27" s="1"/>
    </row>
    <row r="28" spans="1:12">
      <c r="A28" t="s">
        <v>0</v>
      </c>
      <c r="B28">
        <v>105</v>
      </c>
      <c r="C28" s="1">
        <v>2356</v>
      </c>
      <c r="F28" s="1"/>
    </row>
    <row r="29" spans="1:12">
      <c r="A29" t="s">
        <v>3</v>
      </c>
      <c r="B29">
        <v>68</v>
      </c>
      <c r="C29" s="1">
        <v>98374</v>
      </c>
      <c r="F29" s="1"/>
    </row>
  </sheetData>
  <mergeCells count="5">
    <mergeCell ref="H14:L14"/>
    <mergeCell ref="H1:L1"/>
    <mergeCell ref="N1:R1"/>
    <mergeCell ref="T1:X1"/>
    <mergeCell ref="Z1:AD1"/>
  </mergeCells>
  <phoneticPr fontId="2" type="noConversion"/>
  <dataValidations count="1">
    <dataValidation type="list" allowBlank="1" showInputMessage="1" showErrorMessage="1" sqref="D1">
      <formula1>"помещение1,помещение2,помещение3,помещение4"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AlexM</cp:lastModifiedBy>
  <dcterms:created xsi:type="dcterms:W3CDTF">2017-05-17T05:39:32Z</dcterms:created>
  <dcterms:modified xsi:type="dcterms:W3CDTF">2017-05-17T08:00:08Z</dcterms:modified>
</cp:coreProperties>
</file>