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0" windowWidth="22260" windowHeight="1264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J12" i="2"/>
  <c r="I12" i="2"/>
</calcChain>
</file>

<file path=xl/sharedStrings.xml><?xml version="1.0" encoding="utf-8"?>
<sst xmlns="http://schemas.openxmlformats.org/spreadsheetml/2006/main" count="4" uniqueCount="4">
  <si>
    <t>Столбец1</t>
  </si>
  <si>
    <t>Столбец2</t>
  </si>
  <si>
    <t>Добрый день,уважаемые форумчане. Помогите преобразовать формулу предложенную Nic70y,=НАИБОЛЬШИЙ(D$4:D$43;СЧЁТЕСЛИ(D$4:D$43;"&gt;="&amp;F3)+1), таким образом, чтобы из столбца А выводились все значения, сумма которых по столбцу В равна 80% от суммы всех значений в столбце В. В столбце Н значения которые должны получиться. Формула должна быть протягиваемой. Спасибо.</t>
  </si>
  <si>
    <t xml:space="preserve">В ячейке I12 сумма соответствующих значений из столбца В, и она составляет 80% от суммы всех значений по столбцу В.(ячейка В29). Значения не будут отсортированы,я их отсортировал самостоятельно для наглядности примера.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</si>
</sst>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left" vertical="center"/>
    </xf>
    <xf numFmtId="1" fontId="0" fillId="2" borderId="1" xfId="0" applyNumberFormat="1" applyFont="1" applyFill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2" borderId="10" xfId="0" applyNumberFormat="1" applyFont="1" applyFill="1" applyBorder="1"/>
    <xf numFmtId="164" fontId="0" fillId="0" borderId="10" xfId="0" applyNumberFormat="1" applyFont="1" applyBorder="1"/>
    <xf numFmtId="164" fontId="0" fillId="3" borderId="0" xfId="0" applyNumberFormat="1" applyFill="1"/>
    <xf numFmtId="164" fontId="2" fillId="3" borderId="0" xfId="0" applyNumberFormat="1" applyFont="1" applyFill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4">
    <dxf>
      <numFmt numFmtId="164" formatCode="#,##0&quot;р.&quot;"/>
      <fill>
        <patternFill patternType="solid">
          <fgColor indexed="64"/>
          <bgColor rgb="FFFFFF00"/>
        </patternFill>
      </fill>
    </dxf>
    <dxf>
      <numFmt numFmtId="1" formatCode="0"/>
      <alignment horizontal="left" vertical="center" textRotation="0" wrapText="0" indent="0" justifyLastLine="0" shrinkToFit="0" readingOrder="0"/>
    </dxf>
    <dxf>
      <numFmt numFmtId="164" formatCode="#,##0&quot;р.&quot;"/>
    </dxf>
    <dxf>
      <numFmt numFmtId="1" formatCode="0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29" totalsRowCount="1">
  <autoFilter ref="A1:B28"/>
  <sortState ref="A2:B28">
    <sortCondition descending="1" ref="B1:B28"/>
  </sortState>
  <tableColumns count="2">
    <tableColumn id="1" name="Столбец1" dataDxfId="3" totalsRowDxfId="1"/>
    <tableColumn id="2" name="Столбец2" totalsRowFunction="sum" dataDxfId="2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R14" sqref="R14"/>
    </sheetView>
  </sheetViews>
  <sheetFormatPr defaultRowHeight="15" x14ac:dyDescent="0.25"/>
  <cols>
    <col min="1" max="2" width="11.85546875" customWidth="1"/>
    <col min="4" max="4" width="11.5703125" bestFit="1" customWidth="1"/>
    <col min="9" max="9" width="11.5703125" bestFit="1" customWidth="1"/>
  </cols>
  <sheetData>
    <row r="1" spans="1:18" ht="15.75" thickBot="1" x14ac:dyDescent="0.3">
      <c r="A1" t="s">
        <v>0</v>
      </c>
      <c r="B1" s="1" t="s">
        <v>1</v>
      </c>
    </row>
    <row r="2" spans="1:18" x14ac:dyDescent="0.25">
      <c r="A2" s="2">
        <v>12589369.6</v>
      </c>
      <c r="B2" s="1">
        <v>1254825</v>
      </c>
      <c r="D2" s="1"/>
      <c r="H2" s="3">
        <v>12589369.6</v>
      </c>
      <c r="I2" s="14">
        <v>1254825</v>
      </c>
      <c r="M2" s="5" t="s">
        <v>3</v>
      </c>
      <c r="N2" s="6"/>
      <c r="O2" s="6"/>
      <c r="P2" s="6"/>
      <c r="Q2" s="6"/>
      <c r="R2" s="7"/>
    </row>
    <row r="3" spans="1:18" x14ac:dyDescent="0.25">
      <c r="A3" s="2">
        <v>16552306.949999999</v>
      </c>
      <c r="B3" s="1">
        <v>1254000</v>
      </c>
      <c r="D3" s="1"/>
      <c r="H3" s="4">
        <v>16552306.949999999</v>
      </c>
      <c r="I3" s="15">
        <v>1254000</v>
      </c>
      <c r="M3" s="8"/>
      <c r="N3" s="9"/>
      <c r="O3" s="9"/>
      <c r="P3" s="9"/>
      <c r="Q3" s="9"/>
      <c r="R3" s="10"/>
    </row>
    <row r="4" spans="1:18" x14ac:dyDescent="0.25">
      <c r="A4" s="2">
        <v>15661992.6</v>
      </c>
      <c r="B4" s="1">
        <v>1215812</v>
      </c>
      <c r="H4" s="3">
        <v>15661992.6</v>
      </c>
      <c r="I4" s="14">
        <v>1215812</v>
      </c>
      <c r="M4" s="8"/>
      <c r="N4" s="9"/>
      <c r="O4" s="9"/>
      <c r="P4" s="9"/>
      <c r="Q4" s="9"/>
      <c r="R4" s="10"/>
    </row>
    <row r="5" spans="1:18" x14ac:dyDescent="0.25">
      <c r="A5" s="2">
        <v>16575828</v>
      </c>
      <c r="B5" s="1">
        <v>1158625</v>
      </c>
      <c r="H5" s="4">
        <v>16575828</v>
      </c>
      <c r="I5" s="15">
        <v>1158625</v>
      </c>
      <c r="M5" s="8"/>
      <c r="N5" s="9"/>
      <c r="O5" s="9"/>
      <c r="P5" s="9"/>
      <c r="Q5" s="9"/>
      <c r="R5" s="10"/>
    </row>
    <row r="6" spans="1:18" x14ac:dyDescent="0.25">
      <c r="A6" s="2">
        <v>12589513.049999999</v>
      </c>
      <c r="B6" s="1">
        <v>1139000</v>
      </c>
      <c r="H6" s="3">
        <v>12589513.049999999</v>
      </c>
      <c r="I6" s="14">
        <v>1139000</v>
      </c>
      <c r="M6" s="8"/>
      <c r="N6" s="9"/>
      <c r="O6" s="9"/>
      <c r="P6" s="9"/>
      <c r="Q6" s="9"/>
      <c r="R6" s="10"/>
    </row>
    <row r="7" spans="1:18" x14ac:dyDescent="0.25">
      <c r="A7" s="2">
        <v>15662007.799999999</v>
      </c>
      <c r="B7" s="1">
        <v>1122750</v>
      </c>
      <c r="H7" s="4">
        <v>15662007.799999999</v>
      </c>
      <c r="I7" s="15">
        <v>1122750</v>
      </c>
      <c r="M7" s="8"/>
      <c r="N7" s="9"/>
      <c r="O7" s="9"/>
      <c r="P7" s="9"/>
      <c r="Q7" s="9"/>
      <c r="R7" s="10"/>
    </row>
    <row r="8" spans="1:18" x14ac:dyDescent="0.25">
      <c r="A8" s="2">
        <v>13724187.35</v>
      </c>
      <c r="B8" s="1">
        <v>985894.20000000007</v>
      </c>
      <c r="H8" s="3">
        <v>13724187.35</v>
      </c>
      <c r="I8" s="14">
        <v>985894.20000000007</v>
      </c>
      <c r="M8" s="8"/>
      <c r="N8" s="9"/>
      <c r="O8" s="9"/>
      <c r="P8" s="9"/>
      <c r="Q8" s="9"/>
      <c r="R8" s="10"/>
    </row>
    <row r="9" spans="1:18" x14ac:dyDescent="0.25">
      <c r="A9" s="2">
        <v>16552359.199999999</v>
      </c>
      <c r="B9" s="1">
        <v>948330</v>
      </c>
      <c r="H9" s="4">
        <v>16552359.199999999</v>
      </c>
      <c r="I9" s="15">
        <v>948330</v>
      </c>
      <c r="M9" s="8"/>
      <c r="N9" s="9"/>
      <c r="O9" s="9"/>
      <c r="P9" s="9"/>
      <c r="Q9" s="9"/>
      <c r="R9" s="10"/>
    </row>
    <row r="10" spans="1:18" ht="15.75" thickBot="1" x14ac:dyDescent="0.3">
      <c r="A10" s="2">
        <v>14958170.85</v>
      </c>
      <c r="B10" s="1">
        <v>937776.60000000009</v>
      </c>
      <c r="H10" s="3">
        <v>14958170.85</v>
      </c>
      <c r="I10" s="14">
        <v>937776.60000000009</v>
      </c>
      <c r="M10" s="11"/>
      <c r="N10" s="12"/>
      <c r="O10" s="12"/>
      <c r="P10" s="12"/>
      <c r="Q10" s="12"/>
      <c r="R10" s="13"/>
    </row>
    <row r="11" spans="1:18" x14ac:dyDescent="0.25">
      <c r="A11" s="2">
        <v>12589301.199999999</v>
      </c>
      <c r="B11" s="1">
        <v>889591.90555555501</v>
      </c>
      <c r="H11" s="4">
        <v>12589301.199999999</v>
      </c>
      <c r="I11" s="15">
        <v>889591.90555555501</v>
      </c>
    </row>
    <row r="12" spans="1:18" ht="15.75" thickBot="1" x14ac:dyDescent="0.3">
      <c r="A12" s="2">
        <v>17573310.899999999</v>
      </c>
      <c r="B12" s="1">
        <v>264600</v>
      </c>
      <c r="I12" s="17">
        <f>SUM(I2:I11)</f>
        <v>10906604.705555554</v>
      </c>
      <c r="J12" s="18">
        <f>I12/SUM(Таблица1[Столбец2])</f>
        <v>0.81234718182679722</v>
      </c>
    </row>
    <row r="13" spans="1:18" ht="15" customHeight="1" x14ac:dyDescent="0.25">
      <c r="A13" s="2">
        <v>15662000.199999999</v>
      </c>
      <c r="B13" s="1">
        <v>237090</v>
      </c>
      <c r="H13" s="5" t="s">
        <v>2</v>
      </c>
      <c r="I13" s="6"/>
      <c r="J13" s="6"/>
      <c r="K13" s="6"/>
      <c r="L13" s="6"/>
      <c r="M13" s="7"/>
    </row>
    <row r="14" spans="1:18" x14ac:dyDescent="0.25">
      <c r="A14" s="2">
        <v>14363822.35</v>
      </c>
      <c r="B14" s="1">
        <v>218050</v>
      </c>
      <c r="H14" s="8"/>
      <c r="I14" s="9"/>
      <c r="J14" s="9"/>
      <c r="K14" s="9"/>
      <c r="L14" s="9"/>
      <c r="M14" s="10"/>
    </row>
    <row r="15" spans="1:18" x14ac:dyDescent="0.25">
      <c r="A15" s="2">
        <v>12589328.75</v>
      </c>
      <c r="B15" s="1">
        <v>193648</v>
      </c>
      <c r="H15" s="8"/>
      <c r="I15" s="9"/>
      <c r="J15" s="9"/>
      <c r="K15" s="9"/>
      <c r="L15" s="9"/>
      <c r="M15" s="10"/>
    </row>
    <row r="16" spans="1:18" x14ac:dyDescent="0.25">
      <c r="A16" s="2">
        <v>17596049.149999999</v>
      </c>
      <c r="B16" s="1">
        <v>179820</v>
      </c>
      <c r="H16" s="8"/>
      <c r="I16" s="9"/>
      <c r="J16" s="9"/>
      <c r="K16" s="9"/>
      <c r="L16" s="9"/>
      <c r="M16" s="10"/>
    </row>
    <row r="17" spans="1:13" x14ac:dyDescent="0.25">
      <c r="A17" s="2">
        <v>15661980.25</v>
      </c>
      <c r="B17" s="1">
        <v>144900</v>
      </c>
      <c r="H17" s="8"/>
      <c r="I17" s="9"/>
      <c r="J17" s="9"/>
      <c r="K17" s="9"/>
      <c r="L17" s="9"/>
      <c r="M17" s="10"/>
    </row>
    <row r="18" spans="1:13" x14ac:dyDescent="0.25">
      <c r="A18" s="2">
        <v>16337454.949999999</v>
      </c>
      <c r="B18" s="1">
        <v>139564</v>
      </c>
      <c r="H18" s="8"/>
      <c r="I18" s="9"/>
      <c r="J18" s="9"/>
      <c r="K18" s="9"/>
      <c r="L18" s="9"/>
      <c r="M18" s="10"/>
    </row>
    <row r="19" spans="1:13" x14ac:dyDescent="0.25">
      <c r="A19" s="2">
        <v>14363814.75</v>
      </c>
      <c r="B19" s="1">
        <v>128100</v>
      </c>
      <c r="H19" s="8"/>
      <c r="I19" s="9"/>
      <c r="J19" s="9"/>
      <c r="K19" s="9"/>
      <c r="L19" s="9"/>
      <c r="M19" s="10"/>
    </row>
    <row r="20" spans="1:13" x14ac:dyDescent="0.25">
      <c r="A20" s="2">
        <v>13724243.399999999</v>
      </c>
      <c r="B20" s="1">
        <v>127512</v>
      </c>
      <c r="H20" s="8"/>
      <c r="I20" s="9"/>
      <c r="J20" s="9"/>
      <c r="K20" s="9"/>
      <c r="L20" s="9"/>
      <c r="M20" s="10"/>
    </row>
    <row r="21" spans="1:13" x14ac:dyDescent="0.25">
      <c r="A21" s="2">
        <v>14363538.299999999</v>
      </c>
      <c r="B21" s="1">
        <v>125895</v>
      </c>
      <c r="H21" s="8"/>
      <c r="I21" s="9"/>
      <c r="J21" s="9"/>
      <c r="K21" s="9"/>
      <c r="L21" s="9"/>
      <c r="M21" s="10"/>
    </row>
    <row r="22" spans="1:13" ht="15.75" thickBot="1" x14ac:dyDescent="0.3">
      <c r="A22" s="2">
        <v>16337439.75</v>
      </c>
      <c r="B22" s="1">
        <v>123586</v>
      </c>
      <c r="H22" s="11"/>
      <c r="I22" s="12"/>
      <c r="J22" s="12"/>
      <c r="K22" s="12"/>
      <c r="L22" s="12"/>
      <c r="M22" s="13"/>
    </row>
    <row r="23" spans="1:13" x14ac:dyDescent="0.25">
      <c r="A23" s="2">
        <v>12589336.35</v>
      </c>
      <c r="B23" s="1">
        <v>118470</v>
      </c>
    </row>
    <row r="24" spans="1:13" x14ac:dyDescent="0.25">
      <c r="A24" s="2">
        <v>14363738.75</v>
      </c>
      <c r="B24" s="1">
        <v>107910</v>
      </c>
    </row>
    <row r="25" spans="1:13" x14ac:dyDescent="0.25">
      <c r="A25" s="2">
        <v>12589411.399999999</v>
      </c>
      <c r="B25" s="1">
        <v>103971</v>
      </c>
    </row>
    <row r="26" spans="1:13" x14ac:dyDescent="0.25">
      <c r="A26" s="2">
        <v>13815896.549999999</v>
      </c>
      <c r="B26" s="1">
        <v>103295</v>
      </c>
    </row>
    <row r="27" spans="1:13" x14ac:dyDescent="0.25">
      <c r="A27" s="2">
        <v>17339210.949999999</v>
      </c>
      <c r="B27" s="1">
        <v>101598</v>
      </c>
    </row>
    <row r="28" spans="1:13" x14ac:dyDescent="0.25">
      <c r="A28" s="2">
        <v>12589520.649999999</v>
      </c>
      <c r="B28" s="1">
        <v>101425</v>
      </c>
    </row>
    <row r="29" spans="1:13" x14ac:dyDescent="0.25">
      <c r="A29" s="2"/>
      <c r="B29" s="16">
        <f>SUBTOTAL(109,Таблица1[Столбец2])</f>
        <v>13426038.705555554</v>
      </c>
    </row>
  </sheetData>
  <mergeCells count="2">
    <mergeCell ref="H13:M22"/>
    <mergeCell ref="M2:R10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2017-05-15T10:36:01Z</dcterms:modified>
</cp:coreProperties>
</file>