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F2" i="2"/>
</calcChain>
</file>

<file path=xl/sharedStrings.xml><?xml version="1.0" encoding="utf-8"?>
<sst xmlns="http://schemas.openxmlformats.org/spreadsheetml/2006/main" count="3" uniqueCount="3">
  <si>
    <t>Столбец1</t>
  </si>
  <si>
    <t>Столбец2</t>
  </si>
  <si>
    <t>Добрый день,уважаемые форумчане. Помогите преобразовать формулу предложенную Nic70y,=НАИБОЛЬШИЙ(D$4:D$43;СЧЁТЕСЛИ(D$4:D$43;"&gt;="&amp;F3)+1), таким образом, чтобы из столбца А выводились все значения, сумма которых по столбцу В равна 80% от суммы всех значений в столбце В. В столбце Н значения которые должны получиться. Формула должна быть протягиваемой.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</si>
</sst>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left" vertical="center"/>
    </xf>
    <xf numFmtId="1" fontId="0" fillId="2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2">
    <dxf>
      <numFmt numFmtId="164" formatCode="#,##0&quot;р.&quot;"/>
    </dxf>
    <dxf>
      <numFmt numFmtId="1" formatCode="0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8" totalsRowShown="0">
  <autoFilter ref="A1:B28"/>
  <sortState ref="A2:B28">
    <sortCondition descending="1" ref="B1:B28"/>
  </sortState>
  <tableColumns count="2">
    <tableColumn id="1" name="Столбец1" dataDxfId="1"/>
    <tableColumn id="2" name="Столбец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2" sqref="D2"/>
    </sheetView>
  </sheetViews>
  <sheetFormatPr defaultRowHeight="15" x14ac:dyDescent="0.25"/>
  <cols>
    <col min="1" max="2" width="11.85546875" customWidth="1"/>
    <col min="4" max="5" width="11.5703125" bestFit="1" customWidth="1"/>
  </cols>
  <sheetData>
    <row r="1" spans="1:13" x14ac:dyDescent="0.25">
      <c r="A1" t="s">
        <v>0</v>
      </c>
      <c r="B1" s="1" t="s">
        <v>1</v>
      </c>
    </row>
    <row r="2" spans="1:13" x14ac:dyDescent="0.25">
      <c r="A2" s="2">
        <v>12589369.6</v>
      </c>
      <c r="B2" s="1">
        <v>1254825</v>
      </c>
      <c r="D2">
        <f>Таблица1[[#This Row],[Столбец2]]/F$2</f>
        <v>9.3462042492158659</v>
      </c>
      <c r="E2">
        <f>SUMIF(Таблица1[Столбец1],Таблица1[[#This Row],[Столбец1]],Таблица1[Столбец2])/F$2</f>
        <v>9.3462042492158659</v>
      </c>
      <c r="F2">
        <f>SUM(Таблица1[Столбец2])/100</f>
        <v>134260.38705555553</v>
      </c>
      <c r="H2" s="3">
        <v>12589369.6</v>
      </c>
    </row>
    <row r="3" spans="1:13" x14ac:dyDescent="0.25">
      <c r="A3" s="2">
        <v>16552306.949999999</v>
      </c>
      <c r="B3" s="1">
        <v>1254000</v>
      </c>
      <c r="D3">
        <f>Таблица1[[#This Row],[Столбец2]]/F$2</f>
        <v>9.3400594732466242</v>
      </c>
      <c r="E3">
        <f>SUMIF(Таблица1[Столбец1],Таблица1[[#This Row],[Столбец1]],Таблица1[Столбец2])/F$2</f>
        <v>9.3400594732466242</v>
      </c>
      <c r="H3" s="4">
        <v>16552306.949999999</v>
      </c>
    </row>
    <row r="4" spans="1:13" x14ac:dyDescent="0.25">
      <c r="A4" s="2">
        <v>15661992.6</v>
      </c>
      <c r="B4" s="1">
        <v>1215812</v>
      </c>
      <c r="D4">
        <f>Таблица1[[#This Row],[Столбец2]]/F$2</f>
        <v>9.0556271038970699</v>
      </c>
      <c r="E4">
        <f>SUMIF(Таблица1[Столбец1],Таблица1[[#This Row],[Столбец1]],Таблица1[Столбец2])/F$2</f>
        <v>9.0556271038970699</v>
      </c>
      <c r="H4" s="3">
        <v>15661992.6</v>
      </c>
    </row>
    <row r="5" spans="1:13" x14ac:dyDescent="0.25">
      <c r="A5" s="2">
        <v>16575828</v>
      </c>
      <c r="B5" s="1">
        <v>1158625</v>
      </c>
      <c r="D5">
        <f>Таблица1[[#This Row],[Столбец2]]/F$2</f>
        <v>8.6296861301358625</v>
      </c>
      <c r="E5">
        <f>SUMIF(Таблица1[Столбец1],Таблица1[[#This Row],[Столбец1]],Таблица1[Столбец2])/F$2</f>
        <v>8.6296861301358625</v>
      </c>
      <c r="H5" s="4">
        <v>16575828</v>
      </c>
    </row>
    <row r="6" spans="1:13" x14ac:dyDescent="0.25">
      <c r="A6" s="2">
        <v>12589513.049999999</v>
      </c>
      <c r="B6" s="1">
        <v>1139000</v>
      </c>
      <c r="D6">
        <f>Таблица1[[#This Row],[Столбец2]]/F$2</f>
        <v>8.4835149442008824</v>
      </c>
      <c r="E6">
        <f>SUMIF(Таблица1[Столбец1],Таблица1[[#This Row],[Столбец1]],Таблица1[Столбец2])/F$2</f>
        <v>8.4835149442008824</v>
      </c>
      <c r="H6" s="3">
        <v>12589513.049999999</v>
      </c>
    </row>
    <row r="7" spans="1:13" x14ac:dyDescent="0.25">
      <c r="A7" s="2">
        <v>15662007.799999999</v>
      </c>
      <c r="B7" s="1">
        <v>1122750</v>
      </c>
      <c r="D7">
        <f>Таблица1[[#This Row],[Столбец2]]/F$2</f>
        <v>8.3624814781400705</v>
      </c>
      <c r="E7">
        <f>SUMIF(Таблица1[Столбец1],Таблица1[[#This Row],[Столбец1]],Таблица1[Столбец2])/F$2</f>
        <v>8.3624814781400705</v>
      </c>
      <c r="H7" s="4">
        <v>15662007.799999999</v>
      </c>
    </row>
    <row r="8" spans="1:13" x14ac:dyDescent="0.25">
      <c r="A8" s="2">
        <v>13724187.35</v>
      </c>
      <c r="B8" s="1">
        <v>985894.20000000007</v>
      </c>
      <c r="D8">
        <f>Таблица1[[#This Row],[Столбец2]]/F$2</f>
        <v>7.3431502889385198</v>
      </c>
      <c r="E8">
        <f>SUMIF(Таблица1[Столбец1],Таблица1[[#This Row],[Столбец1]],Таблица1[Столбец2])/F$2</f>
        <v>7.3431502889385198</v>
      </c>
      <c r="H8" s="3">
        <v>13724187.35</v>
      </c>
    </row>
    <row r="9" spans="1:13" x14ac:dyDescent="0.25">
      <c r="A9" s="2">
        <v>16552359.199999999</v>
      </c>
      <c r="B9" s="1">
        <v>948330</v>
      </c>
      <c r="D9">
        <f>Таблица1[[#This Row],[Столбец2]]/F$2</f>
        <v>7.06336411504304</v>
      </c>
      <c r="E9">
        <f>SUMIF(Таблица1[Столбец1],Таблица1[[#This Row],[Столбец1]],Таблица1[Столбец2])/F$2</f>
        <v>7.06336411504304</v>
      </c>
      <c r="H9" s="4">
        <v>16552359.199999999</v>
      </c>
    </row>
    <row r="10" spans="1:13" x14ac:dyDescent="0.25">
      <c r="A10" s="2">
        <v>14958170.85</v>
      </c>
      <c r="B10" s="1">
        <v>937776.60000000009</v>
      </c>
      <c r="D10">
        <f>Таблица1[[#This Row],[Столбец2]]/F$2</f>
        <v>6.9847601408445072</v>
      </c>
      <c r="E10">
        <f>SUMIF(Таблица1[Столбец1],Таблица1[[#This Row],[Столбец1]],Таблица1[Столбец2])/F$2</f>
        <v>6.9847601408445072</v>
      </c>
      <c r="H10" s="3">
        <v>14958170.85</v>
      </c>
    </row>
    <row r="11" spans="1:13" x14ac:dyDescent="0.25">
      <c r="A11" s="2">
        <v>12589301.199999999</v>
      </c>
      <c r="B11" s="1">
        <v>889591.90555555501</v>
      </c>
      <c r="D11">
        <f>Таблица1[[#This Row],[Столбец2]]/F$2</f>
        <v>6.6258702590172875</v>
      </c>
      <c r="E11">
        <f>SUMIF(Таблица1[Столбец1],Таблица1[[#This Row],[Столбец1]],Таблица1[Столбец2])/F$2</f>
        <v>6.6258702590172875</v>
      </c>
      <c r="H11" s="4">
        <v>12589301.199999999</v>
      </c>
    </row>
    <row r="12" spans="1:13" ht="15.75" thickBot="1" x14ac:dyDescent="0.3">
      <c r="A12" s="2">
        <v>17573310.899999999</v>
      </c>
      <c r="B12" s="1">
        <v>264600</v>
      </c>
      <c r="D12">
        <f>Таблица1[[#This Row],[Столбец2]]/F$2</f>
        <v>1.9707972381348142</v>
      </c>
      <c r="E12">
        <f>SUMIF(Таблица1[Столбец1],Таблица1[[#This Row],[Столбец1]],Таблица1[Столбец2])/F$2</f>
        <v>1.9707972381348142</v>
      </c>
    </row>
    <row r="13" spans="1:13" ht="15" customHeight="1" x14ac:dyDescent="0.25">
      <c r="A13" s="2">
        <v>15662000.199999999</v>
      </c>
      <c r="B13" s="1">
        <v>237090</v>
      </c>
      <c r="D13">
        <f>Таблица1[[#This Row],[Столбец2]]/F$2</f>
        <v>1.7658968903604804</v>
      </c>
      <c r="E13">
        <f>SUMIF(Таблица1[Столбец1],Таблица1[[#This Row],[Столбец1]],Таблица1[Столбец2])/F$2</f>
        <v>1.7658968903604804</v>
      </c>
      <c r="H13" s="5" t="s">
        <v>2</v>
      </c>
      <c r="I13" s="6"/>
      <c r="J13" s="6"/>
      <c r="K13" s="6"/>
      <c r="L13" s="6"/>
      <c r="M13" s="7"/>
    </row>
    <row r="14" spans="1:13" x14ac:dyDescent="0.25">
      <c r="A14" s="2">
        <v>14363822.35</v>
      </c>
      <c r="B14" s="1">
        <v>218050</v>
      </c>
      <c r="D14">
        <f>Таблица1[[#This Row],[Столбец2]]/F$2</f>
        <v>1.6240829092036895</v>
      </c>
      <c r="E14">
        <f>SUMIF(Таблица1[Столбец1],Таблица1[[#This Row],[Столбец1]],Таблица1[Столбец2])/F$2</f>
        <v>1.6240829092036895</v>
      </c>
      <c r="H14" s="8"/>
      <c r="I14" s="9"/>
      <c r="J14" s="9"/>
      <c r="K14" s="9"/>
      <c r="L14" s="9"/>
      <c r="M14" s="10"/>
    </row>
    <row r="15" spans="1:13" x14ac:dyDescent="0.25">
      <c r="A15" s="2">
        <v>12589328.75</v>
      </c>
      <c r="B15" s="1">
        <v>193648</v>
      </c>
      <c r="D15">
        <f>Таблица1[[#This Row],[Столбец2]]/F$2</f>
        <v>1.4423316083534787</v>
      </c>
      <c r="E15">
        <f>SUMIF(Таблица1[Столбец1],Таблица1[[#This Row],[Столбец1]],Таблица1[Столбец2])/F$2</f>
        <v>1.4423316083534787</v>
      </c>
      <c r="H15" s="8"/>
      <c r="I15" s="9"/>
      <c r="J15" s="9"/>
      <c r="K15" s="9"/>
      <c r="L15" s="9"/>
      <c r="M15" s="10"/>
    </row>
    <row r="16" spans="1:13" x14ac:dyDescent="0.25">
      <c r="A16" s="2">
        <v>17596049.149999999</v>
      </c>
      <c r="B16" s="1">
        <v>179820</v>
      </c>
      <c r="D16">
        <f>Таблица1[[#This Row],[Столбец2]]/F$2</f>
        <v>1.3393377148957002</v>
      </c>
      <c r="E16">
        <f>SUMIF(Таблица1[Столбец1],Таблица1[[#This Row],[Столбец1]],Таблица1[Столбец2])/F$2</f>
        <v>1.3393377148957002</v>
      </c>
      <c r="H16" s="8"/>
      <c r="I16" s="9"/>
      <c r="J16" s="9"/>
      <c r="K16" s="9"/>
      <c r="L16" s="9"/>
      <c r="M16" s="10"/>
    </row>
    <row r="17" spans="1:13" x14ac:dyDescent="0.25">
      <c r="A17" s="2">
        <v>15661980.25</v>
      </c>
      <c r="B17" s="1">
        <v>144900</v>
      </c>
      <c r="D17">
        <f>Таблица1[[#This Row],[Столбец2]]/F$2</f>
        <v>1.0792461065976364</v>
      </c>
      <c r="E17">
        <f>SUMIF(Таблица1[Столбец1],Таблица1[[#This Row],[Столбец1]],Таблица1[Столбец2])/F$2</f>
        <v>1.0792461065976364</v>
      </c>
      <c r="H17" s="8"/>
      <c r="I17" s="9"/>
      <c r="J17" s="9"/>
      <c r="K17" s="9"/>
      <c r="L17" s="9"/>
      <c r="M17" s="10"/>
    </row>
    <row r="18" spans="1:13" x14ac:dyDescent="0.25">
      <c r="A18" s="2">
        <v>16337454.949999999</v>
      </c>
      <c r="B18" s="1">
        <v>139564</v>
      </c>
      <c r="D18">
        <f>Таблица1[[#This Row],[Столбец2]]/F$2</f>
        <v>1.0395024404499138</v>
      </c>
      <c r="E18">
        <f>SUMIF(Таблица1[Столбец1],Таблица1[[#This Row],[Столбец1]],Таблица1[Столбец2])/F$2</f>
        <v>1.0395024404499138</v>
      </c>
      <c r="H18" s="8"/>
      <c r="I18" s="9"/>
      <c r="J18" s="9"/>
      <c r="K18" s="9"/>
      <c r="L18" s="9"/>
      <c r="M18" s="10"/>
    </row>
    <row r="19" spans="1:13" x14ac:dyDescent="0.25">
      <c r="A19" s="2">
        <v>14363814.75</v>
      </c>
      <c r="B19" s="1">
        <v>128100</v>
      </c>
      <c r="D19">
        <f>Таблица1[[#This Row],[Столбец2]]/F$2</f>
        <v>0.9541161232239973</v>
      </c>
      <c r="E19">
        <f>SUMIF(Таблица1[Столбец1],Таблица1[[#This Row],[Столбец1]],Таблица1[Столбец2])/F$2</f>
        <v>0.9541161232239973</v>
      </c>
      <c r="H19" s="8"/>
      <c r="I19" s="9"/>
      <c r="J19" s="9"/>
      <c r="K19" s="9"/>
      <c r="L19" s="9"/>
      <c r="M19" s="10"/>
    </row>
    <row r="20" spans="1:13" x14ac:dyDescent="0.25">
      <c r="A20" s="2">
        <v>13724243.399999999</v>
      </c>
      <c r="B20" s="1">
        <v>127512</v>
      </c>
      <c r="D20">
        <f>Таблица1[[#This Row],[Столбец2]]/F$2</f>
        <v>0.94973657380592003</v>
      </c>
      <c r="E20">
        <f>SUMIF(Таблица1[Столбец1],Таблица1[[#This Row],[Столбец1]],Таблица1[Столбец2])/F$2</f>
        <v>0.94973657380592003</v>
      </c>
      <c r="H20" s="8"/>
      <c r="I20" s="9"/>
      <c r="J20" s="9"/>
      <c r="K20" s="9"/>
      <c r="L20" s="9"/>
      <c r="M20" s="10"/>
    </row>
    <row r="21" spans="1:13" x14ac:dyDescent="0.25">
      <c r="A21" s="2">
        <v>14363538.299999999</v>
      </c>
      <c r="B21" s="1">
        <v>125895</v>
      </c>
      <c r="D21">
        <f>Таблица1[[#This Row],[Столбец2]]/F$2</f>
        <v>0.93769281290620721</v>
      </c>
      <c r="E21">
        <f>SUMIF(Таблица1[Столбец1],Таблица1[[#This Row],[Столбец1]],Таблица1[Столбец2])/F$2</f>
        <v>0.93769281290620721</v>
      </c>
      <c r="H21" s="8"/>
      <c r="I21" s="9"/>
      <c r="J21" s="9"/>
      <c r="K21" s="9"/>
      <c r="L21" s="9"/>
      <c r="M21" s="10"/>
    </row>
    <row r="22" spans="1:13" ht="15.75" thickBot="1" x14ac:dyDescent="0.3">
      <c r="A22" s="2">
        <v>16337439.75</v>
      </c>
      <c r="B22" s="1">
        <v>123586</v>
      </c>
      <c r="D22">
        <f>Таблица1[[#This Row],[Столбец2]]/F$2</f>
        <v>0.92049488840562788</v>
      </c>
      <c r="E22">
        <f>SUMIF(Таблица1[Столбец1],Таблица1[[#This Row],[Столбец1]],Таблица1[Столбец2])/F$2</f>
        <v>0.92049488840562788</v>
      </c>
      <c r="H22" s="11"/>
      <c r="I22" s="12"/>
      <c r="J22" s="12"/>
      <c r="K22" s="12"/>
      <c r="L22" s="12"/>
      <c r="M22" s="13"/>
    </row>
    <row r="23" spans="1:13" x14ac:dyDescent="0.25">
      <c r="A23" s="2">
        <v>12589336.35</v>
      </c>
      <c r="B23" s="1">
        <v>118470</v>
      </c>
      <c r="D23">
        <f>Таблица1[[#This Row],[Столбец2]]/F$2</f>
        <v>0.88238982918303643</v>
      </c>
      <c r="E23">
        <f>SUMIF(Таблица1[Столбец1],Таблица1[[#This Row],[Столбец1]],Таблица1[Столбец2])/F$2</f>
        <v>0.88238982918303643</v>
      </c>
    </row>
    <row r="24" spans="1:13" x14ac:dyDescent="0.25">
      <c r="A24" s="2">
        <v>14363738.75</v>
      </c>
      <c r="B24" s="1">
        <v>107910</v>
      </c>
      <c r="D24">
        <f>Таблица1[[#This Row],[Столбец2]]/F$2</f>
        <v>0.80373669677674908</v>
      </c>
      <c r="E24">
        <f>SUMIF(Таблица1[Столбец1],Таблица1[[#This Row],[Столбец1]],Таблица1[Столбец2])/F$2</f>
        <v>0.80373669677674908</v>
      </c>
    </row>
    <row r="25" spans="1:13" x14ac:dyDescent="0.25">
      <c r="A25" s="2">
        <v>12589411.399999999</v>
      </c>
      <c r="B25" s="1">
        <v>103971</v>
      </c>
      <c r="D25">
        <f>Таблица1[[#This Row],[Столбец2]]/F$2</f>
        <v>0.77439818460360832</v>
      </c>
      <c r="E25">
        <f>SUMIF(Таблица1[Столбец1],Таблица1[[#This Row],[Столбец1]],Таблица1[Столбец2])/F$2</f>
        <v>0.77439818460360832</v>
      </c>
    </row>
    <row r="26" spans="1:13" x14ac:dyDescent="0.25">
      <c r="A26" s="2">
        <v>13815896.549999999</v>
      </c>
      <c r="B26" s="1">
        <v>103295</v>
      </c>
      <c r="D26">
        <f>Таблица1[[#This Row],[Столбец2]]/F$2</f>
        <v>0.76936319241547857</v>
      </c>
      <c r="E26">
        <f>SUMIF(Таблица1[Столбец1],Таблица1[[#This Row],[Столбец1]],Таблица1[Столбец2])/F$2</f>
        <v>0.76936319241547857</v>
      </c>
    </row>
    <row r="27" spans="1:13" x14ac:dyDescent="0.25">
      <c r="A27" s="2">
        <v>17339210.949999999</v>
      </c>
      <c r="B27" s="1">
        <v>101598</v>
      </c>
      <c r="D27">
        <f>Таблица1[[#This Row],[Столбец2]]/F$2</f>
        <v>0.75672357445208183</v>
      </c>
      <c r="E27">
        <f>SUMIF(Таблица1[Столбец1],Таблица1[[#This Row],[Столбец1]],Таблица1[Столбец2])/F$2</f>
        <v>0.75672357445208183</v>
      </c>
    </row>
    <row r="28" spans="1:13" x14ac:dyDescent="0.25">
      <c r="A28" s="2">
        <v>12589520.649999999</v>
      </c>
      <c r="B28" s="1">
        <v>101425</v>
      </c>
      <c r="D28">
        <f>Таблица1[[#This Row],[Столбец2]]/F$2</f>
        <v>0.75543503355186514</v>
      </c>
      <c r="E28">
        <f>SUMIF(Таблица1[Столбец1],Таблица1[[#This Row],[Столбец1]],Таблица1[Столбец2])/F$2</f>
        <v>0.75543503355186514</v>
      </c>
    </row>
  </sheetData>
  <mergeCells count="1">
    <mergeCell ref="H13:M2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2017-05-15T10:20:22Z</dcterms:modified>
</cp:coreProperties>
</file>