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ИСХОДНИК" sheetId="1" r:id="rId1"/>
  </sheets>
  <externalReferences>
    <externalReference r:id="rId2"/>
  </externalReferences>
  <definedNames>
    <definedName name="_xlnm._FilterDatabase" localSheetId="0" hidden="1">ИСХОДНИК!$B$4:$D$21</definedName>
  </definedNames>
  <calcPr calcId="145621"/>
</workbook>
</file>

<file path=xl/calcChain.xml><?xml version="1.0" encoding="utf-8"?>
<calcChain xmlns="http://schemas.openxmlformats.org/spreadsheetml/2006/main">
  <c r="F5" i="1" l="1" a="1"/>
  <c r="F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5" i="1" l="1"/>
  <c r="B7" i="1"/>
  <c r="F7" i="1" a="1"/>
  <c r="F7" i="1" s="1"/>
  <c r="F6" i="1" a="1"/>
  <c r="F6" i="1" s="1"/>
  <c r="B6" i="1"/>
  <c r="F8" i="1" a="1"/>
  <c r="F8" i="1" s="1"/>
  <c r="B8" i="1"/>
  <c r="F10" i="1" a="1"/>
  <c r="F10" i="1" s="1"/>
  <c r="B10" i="1"/>
  <c r="F12" i="1" a="1"/>
  <c r="F12" i="1" s="1"/>
  <c r="B12" i="1"/>
  <c r="F14" i="1" a="1"/>
  <c r="F14" i="1" s="1"/>
  <c r="B14" i="1"/>
  <c r="F16" i="1" a="1"/>
  <c r="F16" i="1" s="1"/>
  <c r="B16" i="1"/>
  <c r="F18" i="1" a="1"/>
  <c r="F18" i="1" s="1"/>
  <c r="B18" i="1"/>
  <c r="F20" i="1" a="1"/>
  <c r="F20" i="1" s="1"/>
  <c r="B20" i="1"/>
  <c r="F9" i="1" a="1"/>
  <c r="F9" i="1" s="1"/>
  <c r="B9" i="1"/>
  <c r="F11" i="1" a="1"/>
  <c r="F11" i="1" s="1"/>
  <c r="B11" i="1"/>
  <c r="F13" i="1" a="1"/>
  <c r="F13" i="1" s="1"/>
  <c r="B13" i="1"/>
  <c r="F15" i="1" a="1"/>
  <c r="F15" i="1" s="1"/>
  <c r="B15" i="1"/>
  <c r="F17" i="1" a="1"/>
  <c r="F17" i="1" s="1"/>
  <c r="B17" i="1"/>
  <c r="F19" i="1" a="1"/>
  <c r="F19" i="1" s="1"/>
  <c r="B19" i="1"/>
  <c r="F21" i="1" a="1"/>
  <c r="F21" i="1" s="1"/>
  <c r="B21" i="1"/>
</calcChain>
</file>

<file path=xl/sharedStrings.xml><?xml version="1.0" encoding="utf-8"?>
<sst xmlns="http://schemas.openxmlformats.org/spreadsheetml/2006/main" count="13" uniqueCount="10">
  <si>
    <t>По состоянию на</t>
  </si>
  <si>
    <t>№</t>
  </si>
  <si>
    <t>№2</t>
  </si>
  <si>
    <t>Дата актуальности инф-ции</t>
  </si>
  <si>
    <t>Признак</t>
  </si>
  <si>
    <t>Критерий</t>
  </si>
  <si>
    <t>актуал.</t>
  </si>
  <si>
    <t>признак</t>
  </si>
  <si>
    <t>Показатель</t>
  </si>
  <si>
    <t>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</si>
</sst>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3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D5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5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10"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theme="6"/>
        </top>
      </border>
    </dxf>
    <dxf>
      <border>
        <bottom style="thin">
          <color theme="6"/>
        </bottom>
      </border>
    </dxf>
    <dxf>
      <border diagonalUp="0" diagonalDown="0">
        <left/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/01%20&#1055;&#1083;&#1072;&#1085;&#1080;&#1088;&#1086;&#1074;&#1072;&#1085;&#1080;&#1077;/2017/01%20&#1047;&#1072;&#1087;&#1088;&#1086;&#1089;&#1099;%20&#1088;&#1072;&#1079;&#1085;&#1099;&#1077;/54%20&#1060;&#1072;&#1081;&#1083;%20&#1092;&#1086;&#1085;&#1076;%20&#1086;&#1087;&#1090;&#1080;&#1084;&#1080;&#1079;&#1072;&#1094;&#1080;&#1103;/170401_&#1060;&#1054;&#1053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ИСХОДНИК"/>
      <sheetName val="ВСПМ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а1" displayName="Таблица1" ref="B4:F21" totalsRowShown="0" headerRowDxfId="9" dataDxfId="8" headerRowBorderDxfId="6" tableBorderDxfId="7" totalsRowBorderDxfId="5">
  <autoFilter ref="B4:F21"/>
  <tableColumns count="5">
    <tableColumn id="1" name="№" dataDxfId="4">
      <calculatedColumnFormula>IF($G5=1,C5,"")</calculatedColumnFormula>
    </tableColumn>
    <tableColumn id="21" name="№2" dataDxfId="3">
      <calculatedColumnFormula>IFERROR(IF(AND(SUBTOTAL(3,D4),D5&lt;&gt;D4),C4+1,C4),1)</calculatedColumnFormula>
    </tableColumn>
    <tableColumn id="2" name="Показателя" dataDxfId="2"/>
    <tableColumn id="20" name="актуал." dataDxfId="1"/>
    <tableColumn id="24" name="признак" dataDxfId="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FD21"/>
  <sheetViews>
    <sheetView showGridLines="0" tabSelected="1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D4" sqref="D4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4.710937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7 16367:16367" ht="21" x14ac:dyDescent="0.25">
      <c r="D1" s="19" t="s">
        <v>0</v>
      </c>
      <c r="E1" s="2">
        <v>42856</v>
      </c>
    </row>
    <row r="2" spans="1:7 16367:16367" ht="15" customHeight="1" x14ac:dyDescent="0.25">
      <c r="B2" s="5" t="s">
        <v>1</v>
      </c>
      <c r="C2" s="5" t="s">
        <v>2</v>
      </c>
      <c r="D2" s="5" t="s">
        <v>8</v>
      </c>
      <c r="E2" s="6" t="s">
        <v>3</v>
      </c>
      <c r="F2" s="6" t="s">
        <v>4</v>
      </c>
      <c r="G2" s="7" t="s">
        <v>5</v>
      </c>
    </row>
    <row r="3" spans="1:7 16367:16367" x14ac:dyDescent="0.25">
      <c r="B3" s="8"/>
      <c r="C3" s="8"/>
      <c r="D3" s="8"/>
      <c r="E3" s="7"/>
      <c r="F3" s="7"/>
      <c r="G3" s="9"/>
    </row>
    <row r="4" spans="1:7 16367:16367" outlineLevel="1" x14ac:dyDescent="0.25">
      <c r="B4" s="10" t="s">
        <v>1</v>
      </c>
      <c r="C4" s="10" t="s">
        <v>2</v>
      </c>
      <c r="D4" s="11" t="s">
        <v>9</v>
      </c>
      <c r="E4" s="12" t="s">
        <v>6</v>
      </c>
      <c r="F4" s="12" t="s">
        <v>7</v>
      </c>
      <c r="G4" s="13" t="s">
        <v>5</v>
      </c>
    </row>
    <row r="5" spans="1:7 16367:16367" x14ac:dyDescent="0.25">
      <c r="B5" s="14" t="str">
        <f>IF($G5=1,C5,"")</f>
        <v/>
      </c>
      <c r="C5" s="14">
        <f t="shared" ref="C5:C7" si="0">IFERROR(IF(AND(SUBTOTAL(3,D4),D5&lt;&gt;D4),C4+1,C4),1)</f>
        <v>1</v>
      </c>
      <c r="D5" s="15">
        <v>5</v>
      </c>
      <c r="E5" s="16">
        <v>32051</v>
      </c>
      <c r="F5" s="16">
        <f t="array" ref="F5">MAX(IF($D5=$D$5:$D$21,$E$5:$E$21,""))</f>
        <v>32051</v>
      </c>
      <c r="G5" s="17"/>
    </row>
    <row r="6" spans="1:7 16367:16367" x14ac:dyDescent="0.25">
      <c r="B6" s="14" t="str">
        <f>IF($G6=1,C6,"")</f>
        <v/>
      </c>
      <c r="C6" s="14">
        <f t="shared" si="0"/>
        <v>2</v>
      </c>
      <c r="D6" s="15">
        <v>1000</v>
      </c>
      <c r="E6" s="16">
        <v>35765</v>
      </c>
      <c r="F6" s="16">
        <f t="array" ref="F6">MAX(IF($D6=$D$5:$D$21,$E$5:$E$21,""))</f>
        <v>37531</v>
      </c>
      <c r="G6" s="18"/>
    </row>
    <row r="7" spans="1:7 16367:16367" x14ac:dyDescent="0.25">
      <c r="B7" s="14" t="str">
        <f>IF($G7=1,C7,"")</f>
        <v/>
      </c>
      <c r="C7" s="14">
        <f t="shared" si="0"/>
        <v>2</v>
      </c>
      <c r="D7" s="15">
        <v>1000</v>
      </c>
      <c r="E7" s="16">
        <v>37531</v>
      </c>
      <c r="F7" s="16">
        <f t="array" ref="F7">MAX(IF($D7=$D$5:$D$21,$E$5:$E$21,""))</f>
        <v>37531</v>
      </c>
      <c r="G7" s="17"/>
    </row>
    <row r="8" spans="1:7 16367:16367" x14ac:dyDescent="0.25">
      <c r="A8" s="4"/>
      <c r="B8" s="14" t="str">
        <f>IF($G8=1,C8,"")</f>
        <v/>
      </c>
      <c r="C8" s="14">
        <f>IFERROR(IF(AND(SUBTOTAL(3,D7),D8&lt;&gt;D7),C7+1,C7),1)</f>
        <v>3</v>
      </c>
      <c r="D8" s="15">
        <v>7</v>
      </c>
      <c r="E8" s="16">
        <v>42807</v>
      </c>
      <c r="F8" s="16">
        <f t="array" ref="F8">MAX(IF($D8=$D$5:$D$21,$E$5:$E$21,""))</f>
        <v>42839</v>
      </c>
      <c r="G8" s="18"/>
      <c r="XEM8" s="1"/>
    </row>
    <row r="9" spans="1:7 16367:16367" x14ac:dyDescent="0.25">
      <c r="B9" s="14" t="str">
        <f>IF($G9=1,C9,"")</f>
        <v/>
      </c>
      <c r="C9" s="14">
        <f t="shared" ref="C9:C21" si="1">IFERROR(IF(AND(SUBTOTAL(3,D8),D9&lt;&gt;D8),C8+1,C8),1)</f>
        <v>3</v>
      </c>
      <c r="D9" s="15">
        <v>7</v>
      </c>
      <c r="E9" s="16">
        <v>42839</v>
      </c>
      <c r="F9" s="16">
        <f t="array" ref="F9">MAX(IF($D9=$D$5:$D$21,$E$5:$E$21,""))</f>
        <v>42839</v>
      </c>
      <c r="G9" s="17"/>
      <c r="XEM9" s="1"/>
    </row>
    <row r="10" spans="1:7 16367:16367" x14ac:dyDescent="0.25">
      <c r="B10" s="14" t="str">
        <f>IF($G10=1,C10,"")</f>
        <v/>
      </c>
      <c r="C10" s="14">
        <f t="shared" si="1"/>
        <v>4</v>
      </c>
      <c r="D10" s="15">
        <v>8</v>
      </c>
      <c r="E10" s="16">
        <v>42383</v>
      </c>
      <c r="F10" s="16">
        <f t="array" ref="F10">MAX(IF($D10=$D$5:$D$21,$E$5:$E$21,""))</f>
        <v>42383</v>
      </c>
      <c r="G10" s="18"/>
      <c r="XEM10" s="1"/>
    </row>
    <row r="11" spans="1:7 16367:16367" x14ac:dyDescent="0.25">
      <c r="B11" s="14" t="str">
        <f>IF($G11=1,C11,"")</f>
        <v/>
      </c>
      <c r="C11" s="14">
        <f t="shared" si="1"/>
        <v>5</v>
      </c>
      <c r="D11" s="15">
        <v>13</v>
      </c>
      <c r="E11" s="16">
        <v>40952</v>
      </c>
      <c r="F11" s="16">
        <f t="array" ref="F11">MAX(IF($D11=$D$5:$D$21,$E$5:$E$21,""))</f>
        <v>40952</v>
      </c>
      <c r="G11" s="17"/>
      <c r="XEM11" s="1"/>
    </row>
    <row r="12" spans="1:7 16367:16367" x14ac:dyDescent="0.25">
      <c r="B12" s="14" t="str">
        <f>IF($G12=1,C12,"")</f>
        <v/>
      </c>
      <c r="C12" s="14">
        <f t="shared" si="1"/>
        <v>6</v>
      </c>
      <c r="D12" s="15">
        <v>18</v>
      </c>
      <c r="E12" s="16">
        <v>42383</v>
      </c>
      <c r="F12" s="16">
        <f t="array" ref="F12">MAX(IF($D12=$D$5:$D$21,$E$5:$E$21,""))</f>
        <v>42383</v>
      </c>
      <c r="G12" s="18"/>
      <c r="XEM12" s="1"/>
    </row>
    <row r="13" spans="1:7 16367:16367" x14ac:dyDescent="0.25">
      <c r="B13" s="14" t="str">
        <f>IF($G13=1,C13,"")</f>
        <v/>
      </c>
      <c r="C13" s="14">
        <f t="shared" si="1"/>
        <v>7</v>
      </c>
      <c r="D13" s="15">
        <v>22</v>
      </c>
      <c r="E13" s="16">
        <v>36586</v>
      </c>
      <c r="F13" s="16">
        <f t="array" ref="F13">MAX(IF($D13=$D$5:$D$21,$E$5:$E$21,""))</f>
        <v>36586</v>
      </c>
      <c r="G13" s="17"/>
      <c r="XEM13" s="1"/>
    </row>
    <row r="14" spans="1:7 16367:16367" x14ac:dyDescent="0.25">
      <c r="B14" s="14" t="str">
        <f>IF($G14=1,C14,"")</f>
        <v/>
      </c>
      <c r="C14" s="14">
        <f t="shared" si="1"/>
        <v>8</v>
      </c>
      <c r="D14" s="15">
        <v>24</v>
      </c>
      <c r="E14" s="16">
        <v>42383</v>
      </c>
      <c r="F14" s="16">
        <f t="array" ref="F14">MAX(IF($D14=$D$5:$D$21,$E$5:$E$21,""))</f>
        <v>42383</v>
      </c>
      <c r="G14" s="18"/>
      <c r="XEM14" s="1"/>
    </row>
    <row r="15" spans="1:7 16367:16367" ht="14.25" customHeight="1" x14ac:dyDescent="0.25">
      <c r="B15" s="14" t="str">
        <f>IF($G15=1,C15,"")</f>
        <v/>
      </c>
      <c r="C15" s="14">
        <f t="shared" si="1"/>
        <v>9</v>
      </c>
      <c r="D15" s="15">
        <v>25</v>
      </c>
      <c r="E15" s="16">
        <v>36192</v>
      </c>
      <c r="F15" s="16">
        <f t="array" ref="F15">MAX(IF($D15=$D$5:$D$21,$E$5:$E$21,""))</f>
        <v>36192</v>
      </c>
      <c r="G15" s="17"/>
      <c r="XEM15" s="1"/>
    </row>
    <row r="16" spans="1:7 16367:16367" x14ac:dyDescent="0.25">
      <c r="B16" s="14" t="str">
        <f>IF($G16=1,C16,"")</f>
        <v/>
      </c>
      <c r="C16" s="14">
        <f t="shared" si="1"/>
        <v>10</v>
      </c>
      <c r="D16" s="15">
        <v>46</v>
      </c>
      <c r="E16" s="16">
        <v>40695</v>
      </c>
      <c r="F16" s="16">
        <f t="array" ref="F16">MAX(IF($D16=$D$5:$D$21,$E$5:$E$21,""))</f>
        <v>40695</v>
      </c>
      <c r="G16" s="18"/>
      <c r="XEM16" s="1"/>
    </row>
    <row r="17" spans="2:7 16367:16367" x14ac:dyDescent="0.25">
      <c r="B17" s="14" t="str">
        <f>IF($G17=1,C17,"")</f>
        <v/>
      </c>
      <c r="C17" s="14">
        <f t="shared" si="1"/>
        <v>11</v>
      </c>
      <c r="D17" s="15">
        <v>50</v>
      </c>
      <c r="E17" s="16">
        <v>42369</v>
      </c>
      <c r="F17" s="16">
        <f t="array" ref="F17">MAX(IF($D17=$D$5:$D$21,$E$5:$E$21,""))</f>
        <v>42369</v>
      </c>
      <c r="G17" s="17"/>
      <c r="XEM17" s="1"/>
    </row>
    <row r="18" spans="2:7 16367:16367" x14ac:dyDescent="0.25">
      <c r="B18" s="14" t="str">
        <f>IF($G18=1,C18,"")</f>
        <v/>
      </c>
      <c r="C18" s="14">
        <f t="shared" si="1"/>
        <v>12</v>
      </c>
      <c r="D18" s="15">
        <v>57</v>
      </c>
      <c r="E18" s="16">
        <v>42383</v>
      </c>
      <c r="F18" s="16">
        <f t="array" ref="F18">MAX(IF($D18=$D$5:$D$21,$E$5:$E$21,""))</f>
        <v>42383</v>
      </c>
      <c r="G18" s="18"/>
      <c r="XEM18" s="1"/>
    </row>
    <row r="19" spans="2:7 16367:16367" x14ac:dyDescent="0.25">
      <c r="B19" s="14" t="str">
        <f>IF($G19=1,C19,"")</f>
        <v/>
      </c>
      <c r="C19" s="14">
        <f t="shared" si="1"/>
        <v>13</v>
      </c>
      <c r="D19" s="15">
        <v>71</v>
      </c>
      <c r="E19" s="16">
        <v>37226</v>
      </c>
      <c r="F19" s="16">
        <f t="array" ref="F19">MAX(IF($D19=$D$5:$D$21,$E$5:$E$21,""))</f>
        <v>37226</v>
      </c>
      <c r="G19" s="17"/>
      <c r="XEM19" s="1"/>
    </row>
    <row r="20" spans="2:7 16367:16367" x14ac:dyDescent="0.25">
      <c r="B20" s="14" t="str">
        <f>IF($G20=1,C20,"")</f>
        <v/>
      </c>
      <c r="C20" s="14">
        <f t="shared" si="1"/>
        <v>14</v>
      </c>
      <c r="D20" s="15">
        <v>1046</v>
      </c>
      <c r="E20" s="16">
        <v>38010</v>
      </c>
      <c r="F20" s="16">
        <f t="array" ref="F20">MAX(IF($D20=$D$5:$D$21,$E$5:$E$21,""))</f>
        <v>38010</v>
      </c>
      <c r="G20" s="18"/>
      <c r="XEM20" s="1"/>
    </row>
    <row r="21" spans="2:7 16367:16367" x14ac:dyDescent="0.25">
      <c r="B21" s="14" t="str">
        <f>IF($G21=1,C21,"")</f>
        <v/>
      </c>
      <c r="C21" s="14">
        <f t="shared" si="1"/>
        <v>15</v>
      </c>
      <c r="D21" s="15">
        <v>1061</v>
      </c>
      <c r="E21" s="16">
        <v>35581</v>
      </c>
      <c r="F21" s="16">
        <f t="array" ref="F21">MAX(IF($D21=$D$5:$D$21,$E$5:$E$21,""))</f>
        <v>35581</v>
      </c>
      <c r="G21" s="17"/>
      <c r="XEM21" s="1"/>
    </row>
  </sheetData>
  <dataConsolidate/>
  <mergeCells count="6">
    <mergeCell ref="G2:G3"/>
    <mergeCell ref="E2:E3"/>
    <mergeCell ref="F2:F3"/>
    <mergeCell ref="B2:B3"/>
    <mergeCell ref="C2:C3"/>
    <mergeCell ref="D2:D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Вологжин Дмитрий Николаевич</cp:lastModifiedBy>
  <dcterms:created xsi:type="dcterms:W3CDTF">2017-05-16T10:11:58Z</dcterms:created>
  <dcterms:modified xsi:type="dcterms:W3CDTF">2017-05-16T10:33:32Z</dcterms:modified>
</cp:coreProperties>
</file>