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870" windowHeight="7815"/>
  </bookViews>
  <sheets>
    <sheet name="Май" sheetId="1" r:id="rId1"/>
    <sheet name="Июнь" sheetId="2" r:id="rId2"/>
    <sheet name="Июль" sheetId="3" r:id="rId3"/>
    <sheet name="Август" sheetId="5" r:id="rId4"/>
    <sheet name="Сентябрь" sheetId="6" r:id="rId5"/>
    <sheet name="Октябрь" sheetId="7" r:id="rId6"/>
    <sheet name="Ноябрь" sheetId="8" r:id="rId7"/>
    <sheet name="Декабрь" sheetId="9" r:id="rId8"/>
  </sheets>
  <calcPr calcId="125725"/>
</workbook>
</file>

<file path=xl/calcChain.xml><?xml version="1.0" encoding="utf-8"?>
<calcChain xmlns="http://schemas.openxmlformats.org/spreadsheetml/2006/main">
  <c r="AA44" i="1"/>
  <c r="AA12"/>
  <c r="V40"/>
  <c r="V12"/>
  <c r="V4"/>
  <c r="AA4" s="1"/>
  <c r="Z44" i="2"/>
  <c r="X44"/>
  <c r="W44"/>
  <c r="T48"/>
  <c r="Q48"/>
  <c r="N48"/>
  <c r="T44"/>
  <c r="Q44"/>
  <c r="N44"/>
  <c r="T40"/>
  <c r="Q40"/>
  <c r="N40"/>
  <c r="T36"/>
  <c r="Q36"/>
  <c r="N36"/>
  <c r="T32"/>
  <c r="Q32"/>
  <c r="N32"/>
  <c r="T28"/>
  <c r="Q28"/>
  <c r="N28"/>
  <c r="T24"/>
  <c r="Q24"/>
  <c r="N24"/>
  <c r="T20"/>
  <c r="Q20"/>
  <c r="N20"/>
  <c r="T16"/>
  <c r="Q16"/>
  <c r="N16"/>
  <c r="T12"/>
  <c r="Q12"/>
  <c r="N12"/>
  <c r="T8"/>
  <c r="Q8"/>
  <c r="N8"/>
  <c r="T4"/>
  <c r="Q4"/>
  <c r="N4"/>
  <c r="R4" i="1"/>
  <c r="R20"/>
  <c r="R16"/>
  <c r="R12"/>
  <c r="R8"/>
  <c r="R24"/>
  <c r="R28"/>
  <c r="R32"/>
  <c r="R36"/>
  <c r="R68"/>
  <c r="R64"/>
  <c r="R60"/>
  <c r="R56"/>
  <c r="R52"/>
  <c r="R48"/>
  <c r="R44"/>
  <c r="R40"/>
  <c r="L68"/>
  <c r="L64"/>
  <c r="L60"/>
  <c r="L56"/>
  <c r="L52"/>
  <c r="L48"/>
  <c r="L44"/>
  <c r="L40"/>
  <c r="Z73"/>
  <c r="X73"/>
  <c r="O36"/>
  <c r="O12"/>
  <c r="L24"/>
  <c r="L16"/>
  <c r="L12"/>
  <c r="L8"/>
  <c r="L36"/>
  <c r="L32"/>
  <c r="L20"/>
  <c r="L4"/>
  <c r="V73" l="1"/>
  <c r="U73"/>
  <c r="R73"/>
  <c r="O73"/>
  <c r="L73"/>
  <c r="K73"/>
  <c r="J73"/>
  <c r="I73"/>
  <c r="H73"/>
  <c r="G73"/>
  <c r="P36" i="9" l="1"/>
  <c r="O36"/>
  <c r="N36"/>
  <c r="M36"/>
  <c r="L36"/>
  <c r="K36"/>
  <c r="J36"/>
  <c r="I36"/>
  <c r="H36"/>
  <c r="G36"/>
  <c r="K35" i="8"/>
  <c r="J35"/>
  <c r="I35"/>
  <c r="H35"/>
  <c r="G35"/>
  <c r="P36" i="7"/>
  <c r="O36"/>
  <c r="N36"/>
  <c r="M36"/>
  <c r="L36"/>
  <c r="K36"/>
  <c r="J36"/>
  <c r="I36"/>
  <c r="H36"/>
  <c r="G36"/>
  <c r="K35" i="6"/>
  <c r="J35"/>
  <c r="I35"/>
  <c r="G35"/>
  <c r="M36" i="3"/>
  <c r="G36"/>
  <c r="H36"/>
  <c r="I36"/>
  <c r="J36"/>
  <c r="P36"/>
  <c r="O36"/>
  <c r="N36"/>
  <c r="K36"/>
  <c r="L36"/>
  <c r="K36" i="5"/>
  <c r="J36"/>
  <c r="I36"/>
  <c r="H36"/>
  <c r="G36"/>
  <c r="H35" i="6"/>
  <c r="L36" i="5"/>
  <c r="M36"/>
  <c r="N36"/>
  <c r="O36"/>
  <c r="P36"/>
  <c r="K71" i="2"/>
  <c r="J71"/>
  <c r="I71"/>
  <c r="H71"/>
  <c r="G71"/>
  <c r="F8" i="1" l="1"/>
  <c r="AA8" s="1"/>
  <c r="Z4"/>
  <c r="E8" s="1"/>
  <c r="Z8" s="1"/>
  <c r="E12" s="1"/>
  <c r="Z12" s="1"/>
  <c r="Y4"/>
  <c r="D8" s="1"/>
  <c r="Y8" s="1"/>
  <c r="D12" s="1"/>
  <c r="Y12" s="1"/>
  <c r="D16" s="1"/>
  <c r="Y16" s="1"/>
  <c r="D20" s="1"/>
  <c r="Y20" s="1"/>
  <c r="D24" s="1"/>
  <c r="Y24" s="1"/>
  <c r="D28" s="1"/>
  <c r="Y28" s="1"/>
  <c r="D32" s="1"/>
  <c r="Y32" s="1"/>
  <c r="D36" s="1"/>
  <c r="Y36" s="1"/>
  <c r="D40" s="1"/>
  <c r="Y40" s="1"/>
  <c r="D44" s="1"/>
  <c r="Y44" s="1"/>
  <c r="D48" s="1"/>
  <c r="Y48" s="1"/>
  <c r="D52" s="1"/>
  <c r="Y52" s="1"/>
  <c r="D56" s="1"/>
  <c r="Y56" s="1"/>
  <c r="D60" s="1"/>
  <c r="Y60" s="1"/>
  <c r="D64" s="1"/>
  <c r="Y64" s="1"/>
  <c r="D68" s="1"/>
  <c r="Y68" s="1"/>
  <c r="Y73" s="1"/>
  <c r="X4"/>
  <c r="C8" s="1"/>
  <c r="X8" s="1"/>
  <c r="C12" s="1"/>
  <c r="X12" s="1"/>
  <c r="W4"/>
  <c r="B8" s="1"/>
  <c r="W8" s="1"/>
  <c r="B12" s="1"/>
  <c r="W12" s="1"/>
  <c r="P35" i="8"/>
  <c r="O35"/>
  <c r="N35"/>
  <c r="M35"/>
  <c r="L35"/>
  <c r="P35" i="6"/>
  <c r="O35"/>
  <c r="N35"/>
  <c r="M35"/>
  <c r="L35"/>
  <c r="F12" i="1" l="1"/>
  <c r="C16"/>
  <c r="X16" s="1"/>
  <c r="C20" s="1"/>
  <c r="X20" s="1"/>
  <c r="C24" s="1"/>
  <c r="X24" s="1"/>
  <c r="C28" s="1"/>
  <c r="X28" s="1"/>
  <c r="C32" s="1"/>
  <c r="X32" s="1"/>
  <c r="C36" s="1"/>
  <c r="X36" s="1"/>
  <c r="C40" s="1"/>
  <c r="X40" s="1"/>
  <c r="C44" s="1"/>
  <c r="X44" s="1"/>
  <c r="C48" s="1"/>
  <c r="X48" s="1"/>
  <c r="C52" s="1"/>
  <c r="X52" s="1"/>
  <c r="C56" s="1"/>
  <c r="X56" s="1"/>
  <c r="C60" s="1"/>
  <c r="X60" s="1"/>
  <c r="C64" s="1"/>
  <c r="X64" s="1"/>
  <c r="C68" s="1"/>
  <c r="X68" s="1"/>
  <c r="E16"/>
  <c r="Z16" s="1"/>
  <c r="E20" s="1"/>
  <c r="Z20" s="1"/>
  <c r="E24" s="1"/>
  <c r="Z24" s="1"/>
  <c r="E28" s="1"/>
  <c r="Z28" s="1"/>
  <c r="E32" s="1"/>
  <c r="Z32" s="1"/>
  <c r="E36" s="1"/>
  <c r="Z36" s="1"/>
  <c r="E40" s="1"/>
  <c r="Z40" s="1"/>
  <c r="E44" s="1"/>
  <c r="Z44" s="1"/>
  <c r="E48" s="1"/>
  <c r="Z48" s="1"/>
  <c r="E52" s="1"/>
  <c r="Z52" s="1"/>
  <c r="E56" s="1"/>
  <c r="Z56" s="1"/>
  <c r="E60" s="1"/>
  <c r="Z60" s="1"/>
  <c r="E64" s="1"/>
  <c r="Z64" s="1"/>
  <c r="E68" s="1"/>
  <c r="Z68" s="1"/>
  <c r="B16"/>
  <c r="W16" s="1"/>
  <c r="B20" s="1"/>
  <c r="W20" s="1"/>
  <c r="B24" s="1"/>
  <c r="W24" s="1"/>
  <c r="B28" s="1"/>
  <c r="W28" s="1"/>
  <c r="B32" s="1"/>
  <c r="W32" s="1"/>
  <c r="B36" s="1"/>
  <c r="W36" s="1"/>
  <c r="B40" s="1"/>
  <c r="W40" s="1"/>
  <c r="B44" s="1"/>
  <c r="W44" s="1"/>
  <c r="B48" s="1"/>
  <c r="W48" s="1"/>
  <c r="B52" s="1"/>
  <c r="W52" s="1"/>
  <c r="B56" s="1"/>
  <c r="W56" s="1"/>
  <c r="B60" s="1"/>
  <c r="W60" s="1"/>
  <c r="B64" s="1"/>
  <c r="W64" s="1"/>
  <c r="B68" s="1"/>
  <c r="W68" s="1"/>
  <c r="W73" s="1"/>
  <c r="V71" i="2"/>
  <c r="U71"/>
  <c r="F73" i="1"/>
  <c r="E73"/>
  <c r="T71" i="2"/>
  <c r="Q71"/>
  <c r="N71"/>
  <c r="D73" i="1"/>
  <c r="C73"/>
  <c r="B73"/>
  <c r="F16" l="1"/>
  <c r="B4" i="2"/>
  <c r="C4"/>
  <c r="E4"/>
  <c r="D4"/>
  <c r="AA16" i="1" l="1"/>
  <c r="F20" s="1"/>
  <c r="Y4" i="2"/>
  <c r="D8" s="1"/>
  <c r="W4"/>
  <c r="B8" s="1"/>
  <c r="Z4"/>
  <c r="E8" s="1"/>
  <c r="X4"/>
  <c r="C8" s="1"/>
  <c r="AA20" i="1" l="1"/>
  <c r="F24" s="1"/>
  <c r="AA24" s="1"/>
  <c r="F28" s="1"/>
  <c r="AA28" s="1"/>
  <c r="F32" s="1"/>
  <c r="AA32" s="1"/>
  <c r="F36" s="1"/>
  <c r="AA36" s="1"/>
  <c r="F40" s="1"/>
  <c r="AA40" s="1"/>
  <c r="F44" s="1"/>
  <c r="F48" s="1"/>
  <c r="AA48" s="1"/>
  <c r="F52" s="1"/>
  <c r="AA52" s="1"/>
  <c r="F56" s="1"/>
  <c r="AA56" s="1"/>
  <c r="F60" s="1"/>
  <c r="AA60" s="1"/>
  <c r="F64" s="1"/>
  <c r="AA64" s="1"/>
  <c r="F68" s="1"/>
  <c r="AA68" s="1"/>
  <c r="AA73" s="1"/>
  <c r="F4" i="2" s="1"/>
  <c r="AA4" s="1"/>
  <c r="F8" s="1"/>
  <c r="AA8" s="1"/>
  <c r="F12" s="1"/>
  <c r="X8"/>
  <c r="C12" s="1"/>
  <c r="Z8"/>
  <c r="E12" s="1"/>
  <c r="W8"/>
  <c r="B12" s="1"/>
  <c r="Y8"/>
  <c r="D12" s="1"/>
  <c r="Y12" l="1"/>
  <c r="D16" s="1"/>
  <c r="AA12"/>
  <c r="F16" s="1"/>
  <c r="W12"/>
  <c r="B16" s="1"/>
  <c r="Z12"/>
  <c r="E16" s="1"/>
  <c r="X12"/>
  <c r="C16" s="1"/>
  <c r="Y16" l="1"/>
  <c r="D20" s="1"/>
  <c r="X16"/>
  <c r="C20" s="1"/>
  <c r="Z16"/>
  <c r="E20" s="1"/>
  <c r="W16"/>
  <c r="B20" s="1"/>
  <c r="AA16"/>
  <c r="F20" s="1"/>
  <c r="Y20" l="1"/>
  <c r="D24" s="1"/>
  <c r="AA20"/>
  <c r="F24" s="1"/>
  <c r="W20"/>
  <c r="B24" s="1"/>
  <c r="Z20"/>
  <c r="E24" s="1"/>
  <c r="X20"/>
  <c r="C24" s="1"/>
  <c r="Y24" l="1"/>
  <c r="D28" s="1"/>
  <c r="X24"/>
  <c r="C28" s="1"/>
  <c r="Z24"/>
  <c r="E28" s="1"/>
  <c r="W24"/>
  <c r="B28" s="1"/>
  <c r="AA24"/>
  <c r="F28" s="1"/>
  <c r="Y28" l="1"/>
  <c r="D32" s="1"/>
  <c r="AA28"/>
  <c r="F32" s="1"/>
  <c r="W28"/>
  <c r="B32" s="1"/>
  <c r="Z28"/>
  <c r="E32" s="1"/>
  <c r="X28"/>
  <c r="C32" s="1"/>
  <c r="Y32" l="1"/>
  <c r="D36" s="1"/>
  <c r="X32"/>
  <c r="C36" s="1"/>
  <c r="Z32"/>
  <c r="E36" s="1"/>
  <c r="W32"/>
  <c r="B36" s="1"/>
  <c r="AA32"/>
  <c r="F36" s="1"/>
  <c r="AA36" l="1"/>
  <c r="F40" s="1"/>
  <c r="AA40" s="1"/>
  <c r="F44" s="1"/>
  <c r="W36"/>
  <c r="B40" s="1"/>
  <c r="W40" s="1"/>
  <c r="B44" s="1"/>
  <c r="B48" s="1"/>
  <c r="W48" s="1"/>
  <c r="B52" s="1"/>
  <c r="W52" s="1"/>
  <c r="B53" s="1"/>
  <c r="W53" s="1"/>
  <c r="B54" s="1"/>
  <c r="Z36"/>
  <c r="E40" s="1"/>
  <c r="Z40" s="1"/>
  <c r="E44" s="1"/>
  <c r="E48" s="1"/>
  <c r="Z48" s="1"/>
  <c r="E52" s="1"/>
  <c r="Z52" s="1"/>
  <c r="E53" s="1"/>
  <c r="Z53" s="1"/>
  <c r="E54" s="1"/>
  <c r="X36"/>
  <c r="C40" s="1"/>
  <c r="X40" s="1"/>
  <c r="C44" s="1"/>
  <c r="C48" s="1"/>
  <c r="X48" s="1"/>
  <c r="C52" s="1"/>
  <c r="X52" s="1"/>
  <c r="C53" s="1"/>
  <c r="X53" s="1"/>
  <c r="C54" s="1"/>
  <c r="Y36"/>
  <c r="D40" s="1"/>
  <c r="Y40" s="1"/>
  <c r="D44" s="1"/>
  <c r="AA44" l="1"/>
  <c r="F48" s="1"/>
  <c r="AA48" s="1"/>
  <c r="F52" s="1"/>
  <c r="AA52" s="1"/>
  <c r="F53" s="1"/>
  <c r="AA53" s="1"/>
  <c r="F54" s="1"/>
  <c r="Y44"/>
  <c r="D48" s="1"/>
  <c r="Y48" s="1"/>
  <c r="D52" s="1"/>
  <c r="Y52" s="1"/>
  <c r="D53" s="1"/>
  <c r="Y53" s="1"/>
  <c r="D54" s="1"/>
  <c r="C71"/>
  <c r="X54"/>
  <c r="C55" s="1"/>
  <c r="X55" s="1"/>
  <c r="C56" s="1"/>
  <c r="E71"/>
  <c r="Z54"/>
  <c r="E55" s="1"/>
  <c r="Z55" s="1"/>
  <c r="E56" s="1"/>
  <c r="B71"/>
  <c r="W54"/>
  <c r="B55" s="1"/>
  <c r="W55" s="1"/>
  <c r="B56" s="1"/>
  <c r="F71" l="1"/>
  <c r="AA54"/>
  <c r="F55" s="1"/>
  <c r="AA55" s="1"/>
  <c r="F56" s="1"/>
  <c r="AA56" s="1"/>
  <c r="F57" s="1"/>
  <c r="AA57" s="1"/>
  <c r="F58" s="1"/>
  <c r="AA58" s="1"/>
  <c r="F59" s="1"/>
  <c r="AA59" s="1"/>
  <c r="F60" s="1"/>
  <c r="AA60" s="1"/>
  <c r="F61" s="1"/>
  <c r="D71"/>
  <c r="Y54"/>
  <c r="D55" s="1"/>
  <c r="Y55" s="1"/>
  <c r="D56" s="1"/>
  <c r="Y56" s="1"/>
  <c r="D57" s="1"/>
  <c r="Y57" s="1"/>
  <c r="D58" s="1"/>
  <c r="Y58" s="1"/>
  <c r="D59" s="1"/>
  <c r="Y59" s="1"/>
  <c r="D60" s="1"/>
  <c r="Y60" s="1"/>
  <c r="D61" s="1"/>
  <c r="W56"/>
  <c r="B57" s="1"/>
  <c r="W57" s="1"/>
  <c r="B58" s="1"/>
  <c r="W58" s="1"/>
  <c r="B59" s="1"/>
  <c r="W59" s="1"/>
  <c r="B60" s="1"/>
  <c r="W60" s="1"/>
  <c r="B61" s="1"/>
  <c r="Z56"/>
  <c r="E57" s="1"/>
  <c r="Z57" s="1"/>
  <c r="E58" s="1"/>
  <c r="Z58" s="1"/>
  <c r="E59" s="1"/>
  <c r="Z59" s="1"/>
  <c r="E60" s="1"/>
  <c r="Z60" s="1"/>
  <c r="E61" s="1"/>
  <c r="X56"/>
  <c r="C57" s="1"/>
  <c r="X57" s="1"/>
  <c r="C58" s="1"/>
  <c r="X58" s="1"/>
  <c r="C59" s="1"/>
  <c r="X59" s="1"/>
  <c r="C60" s="1"/>
  <c r="X60" s="1"/>
  <c r="C61" s="1"/>
  <c r="Y61" l="1"/>
  <c r="D62" s="1"/>
  <c r="X61"/>
  <c r="C62" s="1"/>
  <c r="Z61"/>
  <c r="E62" s="1"/>
  <c r="W61"/>
  <c r="B62" s="1"/>
  <c r="AA61"/>
  <c r="F62" s="1"/>
  <c r="Y62" l="1"/>
  <c r="D63" s="1"/>
  <c r="AA62"/>
  <c r="F63" s="1"/>
  <c r="W62"/>
  <c r="B63" s="1"/>
  <c r="Z62"/>
  <c r="E63" s="1"/>
  <c r="X62"/>
  <c r="C63" s="1"/>
  <c r="Y63" l="1"/>
  <c r="D64" s="1"/>
  <c r="X63"/>
  <c r="C64" s="1"/>
  <c r="Z63"/>
  <c r="E64" s="1"/>
  <c r="W63"/>
  <c r="B64" s="1"/>
  <c r="AA63"/>
  <c r="F64" s="1"/>
  <c r="Z64" l="1"/>
  <c r="E65" s="1"/>
  <c r="Z65" s="1"/>
  <c r="E66" s="1"/>
  <c r="AA64"/>
  <c r="F65" s="1"/>
  <c r="AA65" s="1"/>
  <c r="F66" s="1"/>
  <c r="W64"/>
  <c r="B65" s="1"/>
  <c r="W65" s="1"/>
  <c r="B66" s="1"/>
  <c r="X64"/>
  <c r="C65" s="1"/>
  <c r="X65" s="1"/>
  <c r="C66" s="1"/>
  <c r="Y64"/>
  <c r="D65" s="1"/>
  <c r="Y65" s="1"/>
  <c r="D66" s="1"/>
  <c r="X66" l="1"/>
  <c r="C67" s="1"/>
  <c r="Z66"/>
  <c r="E67" s="1"/>
  <c r="W66"/>
  <c r="B67" s="1"/>
  <c r="AA66"/>
  <c r="F67" s="1"/>
  <c r="Y66"/>
  <c r="D67" s="1"/>
  <c r="Y67" l="1"/>
  <c r="D68" s="1"/>
  <c r="AA67"/>
  <c r="F68" s="1"/>
  <c r="W67"/>
  <c r="B68" s="1"/>
  <c r="Z67"/>
  <c r="E68" s="1"/>
  <c r="X67"/>
  <c r="C68" s="1"/>
  <c r="Y68" l="1"/>
  <c r="D69" s="1"/>
  <c r="X68"/>
  <c r="C69" s="1"/>
  <c r="W68"/>
  <c r="B69" s="1"/>
  <c r="Z68"/>
  <c r="E69" s="1"/>
  <c r="AA68"/>
  <c r="F69" s="1"/>
  <c r="AA69" l="1"/>
  <c r="AA71" s="1"/>
  <c r="F4" i="3" s="1"/>
  <c r="Z69" i="2"/>
  <c r="Z71" s="1"/>
  <c r="E4" i="3" s="1"/>
  <c r="W69" i="2"/>
  <c r="W71" s="1"/>
  <c r="B4" i="3" s="1"/>
  <c r="X69" i="2"/>
  <c r="X71" s="1"/>
  <c r="C4" i="3" s="1"/>
  <c r="Y69" i="2"/>
  <c r="Y71" s="1"/>
  <c r="D4" i="3" s="1"/>
  <c r="Q4" l="1"/>
  <c r="B5" s="1"/>
  <c r="T4"/>
  <c r="E5" s="1"/>
  <c r="S4"/>
  <c r="D5" s="1"/>
  <c r="R4"/>
  <c r="C5" s="1"/>
  <c r="U4"/>
  <c r="F5" s="1"/>
  <c r="U5" l="1"/>
  <c r="F6" s="1"/>
  <c r="U6" s="1"/>
  <c r="F7" s="1"/>
  <c r="U7" s="1"/>
  <c r="F8" s="1"/>
  <c r="Q5"/>
  <c r="B6" s="1"/>
  <c r="Q6" s="1"/>
  <c r="B7" s="1"/>
  <c r="Q7" s="1"/>
  <c r="B8" s="1"/>
  <c r="S5"/>
  <c r="D6" s="1"/>
  <c r="S6" s="1"/>
  <c r="D7" s="1"/>
  <c r="S7" s="1"/>
  <c r="D8" s="1"/>
  <c r="R5"/>
  <c r="C6" s="1"/>
  <c r="R6" s="1"/>
  <c r="C7" s="1"/>
  <c r="R7" s="1"/>
  <c r="C8" s="1"/>
  <c r="T5"/>
  <c r="E6" s="1"/>
  <c r="T6" s="1"/>
  <c r="E7" s="1"/>
  <c r="T7" s="1"/>
  <c r="E8" s="1"/>
  <c r="T8" l="1"/>
  <c r="E9" s="1"/>
  <c r="S8"/>
  <c r="D9" s="1"/>
  <c r="Q8"/>
  <c r="B9" s="1"/>
  <c r="U8"/>
  <c r="F9" s="1"/>
  <c r="R8"/>
  <c r="C9" s="1"/>
  <c r="T9" l="1"/>
  <c r="E10" s="1"/>
  <c r="R9"/>
  <c r="C10" s="1"/>
  <c r="U9"/>
  <c r="F10" s="1"/>
  <c r="Q9"/>
  <c r="B10" s="1"/>
  <c r="S9"/>
  <c r="D10" s="1"/>
  <c r="T10" l="1"/>
  <c r="E11" s="1"/>
  <c r="S10"/>
  <c r="D11" s="1"/>
  <c r="Q10"/>
  <c r="B11" s="1"/>
  <c r="U10"/>
  <c r="F11" s="1"/>
  <c r="R10"/>
  <c r="C11" s="1"/>
  <c r="T11" l="1"/>
  <c r="E12" s="1"/>
  <c r="R11"/>
  <c r="C12" s="1"/>
  <c r="U11"/>
  <c r="F12" s="1"/>
  <c r="Q11"/>
  <c r="B12" s="1"/>
  <c r="S11"/>
  <c r="D12" s="1"/>
  <c r="T12" l="1"/>
  <c r="E13" s="1"/>
  <c r="S12"/>
  <c r="D13" s="1"/>
  <c r="Q12"/>
  <c r="B13" s="1"/>
  <c r="U12"/>
  <c r="F13" s="1"/>
  <c r="R12"/>
  <c r="C13" s="1"/>
  <c r="T13" l="1"/>
  <c r="E14" s="1"/>
  <c r="R13"/>
  <c r="C14" s="1"/>
  <c r="U13"/>
  <c r="F14" s="1"/>
  <c r="Q13"/>
  <c r="B14" s="1"/>
  <c r="S13"/>
  <c r="D14" s="1"/>
  <c r="T14" l="1"/>
  <c r="E15" s="1"/>
  <c r="S14"/>
  <c r="D15" s="1"/>
  <c r="Q14"/>
  <c r="B15" s="1"/>
  <c r="U14"/>
  <c r="F15" s="1"/>
  <c r="R14"/>
  <c r="C15" s="1"/>
  <c r="R15" l="1"/>
  <c r="C16" s="1"/>
  <c r="U15"/>
  <c r="F16" s="1"/>
  <c r="Q15"/>
  <c r="B16" s="1"/>
  <c r="S15"/>
  <c r="D16" s="1"/>
  <c r="T15"/>
  <c r="E16" s="1"/>
  <c r="T16" l="1"/>
  <c r="E17" s="1"/>
  <c r="S16"/>
  <c r="D17" s="1"/>
  <c r="Q16"/>
  <c r="B17" s="1"/>
  <c r="U16"/>
  <c r="F17" s="1"/>
  <c r="R16"/>
  <c r="C17" s="1"/>
  <c r="R17" l="1"/>
  <c r="C18" s="1"/>
  <c r="U17"/>
  <c r="F18" s="1"/>
  <c r="Q17"/>
  <c r="B18" s="1"/>
  <c r="S17"/>
  <c r="D18" s="1"/>
  <c r="T17"/>
  <c r="E18" s="1"/>
  <c r="T18" l="1"/>
  <c r="E19" s="1"/>
  <c r="E36"/>
  <c r="S18"/>
  <c r="D19" s="1"/>
  <c r="D36"/>
  <c r="Q18"/>
  <c r="B19" s="1"/>
  <c r="B36"/>
  <c r="U18"/>
  <c r="F19" s="1"/>
  <c r="F36"/>
  <c r="R18"/>
  <c r="C19" s="1"/>
  <c r="C36"/>
  <c r="R19" l="1"/>
  <c r="C20" s="1"/>
  <c r="Q19"/>
  <c r="B20" s="1"/>
  <c r="T19"/>
  <c r="E20" s="1"/>
  <c r="U19"/>
  <c r="F20" s="1"/>
  <c r="S19"/>
  <c r="D20" s="1"/>
  <c r="R20" l="1"/>
  <c r="C21" s="1"/>
  <c r="U20"/>
  <c r="F21" s="1"/>
  <c r="T20"/>
  <c r="E21" s="1"/>
  <c r="Q20"/>
  <c r="B21" s="1"/>
  <c r="S20"/>
  <c r="D21" s="1"/>
  <c r="R21" l="1"/>
  <c r="C22" s="1"/>
  <c r="Q21"/>
  <c r="B22" s="1"/>
  <c r="T21"/>
  <c r="E22" s="1"/>
  <c r="U21"/>
  <c r="F22" s="1"/>
  <c r="S21"/>
  <c r="D22" s="1"/>
  <c r="R22" l="1"/>
  <c r="C23" s="1"/>
  <c r="S22"/>
  <c r="D23" s="1"/>
  <c r="U22"/>
  <c r="F23" s="1"/>
  <c r="T22"/>
  <c r="E23" s="1"/>
  <c r="Q22"/>
  <c r="B23" s="1"/>
  <c r="R23" l="1"/>
  <c r="C24" s="1"/>
  <c r="T23"/>
  <c r="E24" s="1"/>
  <c r="U23"/>
  <c r="F24" s="1"/>
  <c r="S23"/>
  <c r="D24" s="1"/>
  <c r="Q23"/>
  <c r="B24" s="1"/>
  <c r="R24" l="1"/>
  <c r="C25" s="1"/>
  <c r="Q24"/>
  <c r="B25" s="1"/>
  <c r="S24"/>
  <c r="D25" s="1"/>
  <c r="U24"/>
  <c r="F25" s="1"/>
  <c r="T24"/>
  <c r="E25" s="1"/>
  <c r="R25" l="1"/>
  <c r="C26" s="1"/>
  <c r="T25"/>
  <c r="E26" s="1"/>
  <c r="U25"/>
  <c r="F26" s="1"/>
  <c r="S25"/>
  <c r="D26" s="1"/>
  <c r="Q25"/>
  <c r="B26" s="1"/>
  <c r="R26" l="1"/>
  <c r="C27" s="1"/>
  <c r="Q26"/>
  <c r="B27" s="1"/>
  <c r="S26"/>
  <c r="D27" s="1"/>
  <c r="U26"/>
  <c r="F27" s="1"/>
  <c r="T26"/>
  <c r="E27" s="1"/>
  <c r="T27" l="1"/>
  <c r="E28" s="1"/>
  <c r="U27"/>
  <c r="F28" s="1"/>
  <c r="S27"/>
  <c r="D28" s="1"/>
  <c r="Q27"/>
  <c r="B28" s="1"/>
  <c r="R27"/>
  <c r="C28" s="1"/>
  <c r="R28" l="1"/>
  <c r="C29" s="1"/>
  <c r="Q28"/>
  <c r="B29" s="1"/>
  <c r="S28"/>
  <c r="D29" s="1"/>
  <c r="U28"/>
  <c r="F29" s="1"/>
  <c r="T28"/>
  <c r="E29" s="1"/>
  <c r="T29" l="1"/>
  <c r="E30" s="1"/>
  <c r="U29"/>
  <c r="F30" s="1"/>
  <c r="S29"/>
  <c r="D30" s="1"/>
  <c r="Q29"/>
  <c r="B30" s="1"/>
  <c r="R29"/>
  <c r="C30" s="1"/>
  <c r="T30" l="1"/>
  <c r="E31" s="1"/>
  <c r="R30"/>
  <c r="C31" s="1"/>
  <c r="Q30"/>
  <c r="B31" s="1"/>
  <c r="S30"/>
  <c r="D31" s="1"/>
  <c r="U30"/>
  <c r="F31" s="1"/>
  <c r="T31" l="1"/>
  <c r="E32" s="1"/>
  <c r="U31"/>
  <c r="F32" s="1"/>
  <c r="S31"/>
  <c r="D32" s="1"/>
  <c r="Q31"/>
  <c r="B32" s="1"/>
  <c r="R31"/>
  <c r="C32" s="1"/>
  <c r="T32" l="1"/>
  <c r="E33" s="1"/>
  <c r="R32"/>
  <c r="C33" s="1"/>
  <c r="Q32"/>
  <c r="B33" s="1"/>
  <c r="S32"/>
  <c r="D33" s="1"/>
  <c r="U32"/>
  <c r="F33" s="1"/>
  <c r="T33" l="1"/>
  <c r="E34" s="1"/>
  <c r="U33"/>
  <c r="F34" s="1"/>
  <c r="S33"/>
  <c r="D34" s="1"/>
  <c r="Q33"/>
  <c r="B34" s="1"/>
  <c r="R33"/>
  <c r="C34" s="1"/>
  <c r="T34" l="1"/>
  <c r="T36" s="1"/>
  <c r="E4" i="5" s="1"/>
  <c r="R34" i="3"/>
  <c r="R36" s="1"/>
  <c r="C4" i="5" s="1"/>
  <c r="Q34" i="3"/>
  <c r="Q36" s="1"/>
  <c r="B4" i="5" s="1"/>
  <c r="S34" i="3"/>
  <c r="S36" s="1"/>
  <c r="D4" i="5" s="1"/>
  <c r="U34" i="3"/>
  <c r="U36" s="1"/>
  <c r="F4" i="5" s="1"/>
  <c r="Q4" l="1"/>
  <c r="B5" s="1"/>
  <c r="R4"/>
  <c r="C5" s="1"/>
  <c r="S4"/>
  <c r="D5" s="1"/>
  <c r="U4"/>
  <c r="F5" s="1"/>
  <c r="T4"/>
  <c r="E5" s="1"/>
  <c r="S5" l="1"/>
  <c r="D6" s="1"/>
  <c r="S6" s="1"/>
  <c r="D7" s="1"/>
  <c r="S7" s="1"/>
  <c r="D8" s="1"/>
  <c r="R5"/>
  <c r="C6" s="1"/>
  <c r="R6" s="1"/>
  <c r="C7" s="1"/>
  <c r="R7" s="1"/>
  <c r="C8" s="1"/>
  <c r="T5"/>
  <c r="E6" s="1"/>
  <c r="T6" s="1"/>
  <c r="E7" s="1"/>
  <c r="T7" s="1"/>
  <c r="E8" s="1"/>
  <c r="Q5"/>
  <c r="B6" s="1"/>
  <c r="Q6" s="1"/>
  <c r="B7" s="1"/>
  <c r="Q7" s="1"/>
  <c r="B8" s="1"/>
  <c r="U5"/>
  <c r="F6" s="1"/>
  <c r="U6" s="1"/>
  <c r="F7" s="1"/>
  <c r="U7" s="1"/>
  <c r="F8" s="1"/>
  <c r="T8" l="1"/>
  <c r="E9" s="1"/>
  <c r="U8"/>
  <c r="F9" s="1"/>
  <c r="S8"/>
  <c r="D9" s="1"/>
  <c r="Q8"/>
  <c r="B9" s="1"/>
  <c r="R8"/>
  <c r="C9" s="1"/>
  <c r="R9" l="1"/>
  <c r="C10" s="1"/>
  <c r="Q9"/>
  <c r="B10" s="1"/>
  <c r="S9"/>
  <c r="D10" s="1"/>
  <c r="U9"/>
  <c r="F10" s="1"/>
  <c r="T9"/>
  <c r="E10" s="1"/>
  <c r="T10" l="1"/>
  <c r="E11" s="1"/>
  <c r="U10"/>
  <c r="F11" s="1"/>
  <c r="S10"/>
  <c r="D11" s="1"/>
  <c r="Q10"/>
  <c r="B11" s="1"/>
  <c r="R10"/>
  <c r="C11" s="1"/>
  <c r="R11" l="1"/>
  <c r="C12" s="1"/>
  <c r="Q11"/>
  <c r="B12" s="1"/>
  <c r="S11"/>
  <c r="D12" s="1"/>
  <c r="U11"/>
  <c r="F12" s="1"/>
  <c r="T11"/>
  <c r="E12" s="1"/>
  <c r="R12" l="1"/>
  <c r="C13" s="1"/>
  <c r="T12"/>
  <c r="E13" s="1"/>
  <c r="Q12"/>
  <c r="B13" s="1"/>
  <c r="U12"/>
  <c r="F13" s="1"/>
  <c r="S12"/>
  <c r="D13" s="1"/>
  <c r="R13" l="1"/>
  <c r="C14" s="1"/>
  <c r="U13"/>
  <c r="F14" s="1"/>
  <c r="Q13"/>
  <c r="B14" s="1"/>
  <c r="T13"/>
  <c r="E14" s="1"/>
  <c r="S13"/>
  <c r="D14" s="1"/>
  <c r="R14" l="1"/>
  <c r="C15" s="1"/>
  <c r="T14"/>
  <c r="E15" s="1"/>
  <c r="Q14"/>
  <c r="B15" s="1"/>
  <c r="U14"/>
  <c r="F15" s="1"/>
  <c r="S14"/>
  <c r="D15" s="1"/>
  <c r="S15" l="1"/>
  <c r="D16" s="1"/>
  <c r="U15"/>
  <c r="F16" s="1"/>
  <c r="Q15"/>
  <c r="B16" s="1"/>
  <c r="T15"/>
  <c r="E16" s="1"/>
  <c r="R15"/>
  <c r="C16" s="1"/>
  <c r="R16" l="1"/>
  <c r="C17" s="1"/>
  <c r="T16"/>
  <c r="E17" s="1"/>
  <c r="Q16"/>
  <c r="B17" s="1"/>
  <c r="U16"/>
  <c r="F17" s="1"/>
  <c r="S16"/>
  <c r="D17" s="1"/>
  <c r="S17" l="1"/>
  <c r="D18" s="1"/>
  <c r="U17"/>
  <c r="F18" s="1"/>
  <c r="Q17"/>
  <c r="B18" s="1"/>
  <c r="T17"/>
  <c r="E18" s="1"/>
  <c r="R17"/>
  <c r="C18" s="1"/>
  <c r="R18" l="1"/>
  <c r="C19" s="1"/>
  <c r="C36"/>
  <c r="T18"/>
  <c r="E19" s="1"/>
  <c r="E36"/>
  <c r="Q18"/>
  <c r="B19" s="1"/>
  <c r="B36"/>
  <c r="U18"/>
  <c r="F19" s="1"/>
  <c r="F36"/>
  <c r="S18"/>
  <c r="D19" s="1"/>
  <c r="D36"/>
  <c r="S19" l="1"/>
  <c r="D20" s="1"/>
  <c r="U19"/>
  <c r="F20" s="1"/>
  <c r="Q19"/>
  <c r="B20" s="1"/>
  <c r="T19"/>
  <c r="E20" s="1"/>
  <c r="R19"/>
  <c r="C20" s="1"/>
  <c r="R20" l="1"/>
  <c r="C21" s="1"/>
  <c r="T20"/>
  <c r="E21" s="1"/>
  <c r="Q20"/>
  <c r="B21" s="1"/>
  <c r="U20"/>
  <c r="F21" s="1"/>
  <c r="S20"/>
  <c r="D21" s="1"/>
  <c r="S21" l="1"/>
  <c r="D22" s="1"/>
  <c r="U21"/>
  <c r="F22" s="1"/>
  <c r="Q21"/>
  <c r="B22" s="1"/>
  <c r="T21"/>
  <c r="E22" s="1"/>
  <c r="R21"/>
  <c r="C22" s="1"/>
  <c r="R22" l="1"/>
  <c r="C23" s="1"/>
  <c r="T22"/>
  <c r="E23" s="1"/>
  <c r="Q22"/>
  <c r="B23" s="1"/>
  <c r="U22"/>
  <c r="F23" s="1"/>
  <c r="S22"/>
  <c r="D23" s="1"/>
  <c r="S23" l="1"/>
  <c r="D24" s="1"/>
  <c r="U23"/>
  <c r="F24" s="1"/>
  <c r="Q23"/>
  <c r="B24" s="1"/>
  <c r="T23"/>
  <c r="E24" s="1"/>
  <c r="R23"/>
  <c r="C24" s="1"/>
  <c r="R24" l="1"/>
  <c r="C25" s="1"/>
  <c r="T24"/>
  <c r="E25" s="1"/>
  <c r="Q24"/>
  <c r="B25" s="1"/>
  <c r="U24"/>
  <c r="F25" s="1"/>
  <c r="S24"/>
  <c r="D25" s="1"/>
  <c r="S25" l="1"/>
  <c r="D26" s="1"/>
  <c r="U25"/>
  <c r="F26" s="1"/>
  <c r="Q25"/>
  <c r="B26" s="1"/>
  <c r="T25"/>
  <c r="E26" s="1"/>
  <c r="R25"/>
  <c r="C26" s="1"/>
  <c r="S26" l="1"/>
  <c r="D27" s="1"/>
  <c r="R26"/>
  <c r="C27" s="1"/>
  <c r="T26"/>
  <c r="E27" s="1"/>
  <c r="Q26"/>
  <c r="B27" s="1"/>
  <c r="U26"/>
  <c r="F27" s="1"/>
  <c r="S27" l="1"/>
  <c r="D28" s="1"/>
  <c r="U27"/>
  <c r="F28" s="1"/>
  <c r="Q27"/>
  <c r="B28" s="1"/>
  <c r="T27"/>
  <c r="E28" s="1"/>
  <c r="R27"/>
  <c r="C28" s="1"/>
  <c r="S28" l="1"/>
  <c r="D29" s="1"/>
  <c r="R28"/>
  <c r="C29" s="1"/>
  <c r="T28"/>
  <c r="E29" s="1"/>
  <c r="Q28"/>
  <c r="B29" s="1"/>
  <c r="U28"/>
  <c r="F29" s="1"/>
  <c r="S29" l="1"/>
  <c r="D30" s="1"/>
  <c r="U29"/>
  <c r="F30" s="1"/>
  <c r="Q29"/>
  <c r="B30" s="1"/>
  <c r="T29"/>
  <c r="E30" s="1"/>
  <c r="R29"/>
  <c r="C30" s="1"/>
  <c r="R30" l="1"/>
  <c r="C31" s="1"/>
  <c r="T30"/>
  <c r="E31" s="1"/>
  <c r="Q30"/>
  <c r="B31" s="1"/>
  <c r="U30"/>
  <c r="F31" s="1"/>
  <c r="S30"/>
  <c r="D31" s="1"/>
  <c r="S31" l="1"/>
  <c r="D32" s="1"/>
  <c r="U31"/>
  <c r="F32" s="1"/>
  <c r="Q31"/>
  <c r="B32" s="1"/>
  <c r="T31"/>
  <c r="E32" s="1"/>
  <c r="R31"/>
  <c r="C32" s="1"/>
  <c r="R32" l="1"/>
  <c r="C33" s="1"/>
  <c r="T32"/>
  <c r="E33" s="1"/>
  <c r="Q32"/>
  <c r="B33" s="1"/>
  <c r="U32"/>
  <c r="F33" s="1"/>
  <c r="S32"/>
  <c r="D33" s="1"/>
  <c r="S33" l="1"/>
  <c r="D34" s="1"/>
  <c r="U33"/>
  <c r="F34" s="1"/>
  <c r="Q33"/>
  <c r="B34" s="1"/>
  <c r="T33"/>
  <c r="E34" s="1"/>
  <c r="R33"/>
  <c r="C34" s="1"/>
  <c r="R34" l="1"/>
  <c r="R36" s="1"/>
  <c r="C4" i="6" s="1"/>
  <c r="T34" i="5"/>
  <c r="T36" s="1"/>
  <c r="E4" i="6" s="1"/>
  <c r="Q34" i="5"/>
  <c r="Q36" s="1"/>
  <c r="B4" i="6" s="1"/>
  <c r="U34" i="5"/>
  <c r="U36" s="1"/>
  <c r="F4" i="6" s="1"/>
  <c r="S34" i="5"/>
  <c r="S36" s="1"/>
  <c r="D4" i="6" s="1"/>
  <c r="S4" l="1"/>
  <c r="D5" s="1"/>
  <c r="U4"/>
  <c r="F5" s="1"/>
  <c r="Q4"/>
  <c r="B5" s="1"/>
  <c r="T4"/>
  <c r="E5" s="1"/>
  <c r="R4"/>
  <c r="C5" s="1"/>
  <c r="R5" l="1"/>
  <c r="C6" s="1"/>
  <c r="R6" s="1"/>
  <c r="C7" s="1"/>
  <c r="R7" s="1"/>
  <c r="C8" s="1"/>
  <c r="T5"/>
  <c r="E6" s="1"/>
  <c r="T6" s="1"/>
  <c r="E7" s="1"/>
  <c r="T7" s="1"/>
  <c r="E8" s="1"/>
  <c r="Q5"/>
  <c r="B6" s="1"/>
  <c r="Q6" s="1"/>
  <c r="B7" s="1"/>
  <c r="Q7" s="1"/>
  <c r="B8" s="1"/>
  <c r="U5"/>
  <c r="F6" s="1"/>
  <c r="U6" s="1"/>
  <c r="F7" s="1"/>
  <c r="U7" s="1"/>
  <c r="F8" s="1"/>
  <c r="S5"/>
  <c r="D6" s="1"/>
  <c r="S6" s="1"/>
  <c r="D7" s="1"/>
  <c r="S7" s="1"/>
  <c r="D8" s="1"/>
  <c r="R8" l="1"/>
  <c r="C9" s="1"/>
  <c r="S8"/>
  <c r="D9" s="1"/>
  <c r="U8"/>
  <c r="F9" s="1"/>
  <c r="Q8"/>
  <c r="B9" s="1"/>
  <c r="T8"/>
  <c r="E9" s="1"/>
  <c r="R9" l="1"/>
  <c r="C10" s="1"/>
  <c r="T9"/>
  <c r="E10" s="1"/>
  <c r="Q9"/>
  <c r="B10" s="1"/>
  <c r="U9"/>
  <c r="F10" s="1"/>
  <c r="S9"/>
  <c r="D10" s="1"/>
  <c r="R10" l="1"/>
  <c r="C11" s="1"/>
  <c r="S10"/>
  <c r="D11" s="1"/>
  <c r="U10"/>
  <c r="F11" s="1"/>
  <c r="Q10"/>
  <c r="B11" s="1"/>
  <c r="T10"/>
  <c r="E11" s="1"/>
  <c r="R11" l="1"/>
  <c r="C12" s="1"/>
  <c r="T11"/>
  <c r="E12" s="1"/>
  <c r="Q11"/>
  <c r="B12" s="1"/>
  <c r="U11"/>
  <c r="F12" s="1"/>
  <c r="S11"/>
  <c r="D12" s="1"/>
  <c r="S12" l="1"/>
  <c r="D13" s="1"/>
  <c r="U12"/>
  <c r="F13" s="1"/>
  <c r="Q12"/>
  <c r="B13" s="1"/>
  <c r="T12"/>
  <c r="E13" s="1"/>
  <c r="R12"/>
  <c r="C13" s="1"/>
  <c r="R13" l="1"/>
  <c r="C14" s="1"/>
  <c r="T13"/>
  <c r="E14" s="1"/>
  <c r="Q13"/>
  <c r="B14" s="1"/>
  <c r="U13"/>
  <c r="F14" s="1"/>
  <c r="S13"/>
  <c r="D14" s="1"/>
  <c r="S14" l="1"/>
  <c r="D15" s="1"/>
  <c r="U14"/>
  <c r="F15" s="1"/>
  <c r="Q14"/>
  <c r="B15" s="1"/>
  <c r="T14"/>
  <c r="E15" s="1"/>
  <c r="R14"/>
  <c r="C15" s="1"/>
  <c r="R15" l="1"/>
  <c r="C16" s="1"/>
  <c r="T15"/>
  <c r="E16" s="1"/>
  <c r="Q15"/>
  <c r="B16" s="1"/>
  <c r="U15"/>
  <c r="F16" s="1"/>
  <c r="S15"/>
  <c r="D16" s="1"/>
  <c r="S16" l="1"/>
  <c r="D17" s="1"/>
  <c r="U16"/>
  <c r="F17" s="1"/>
  <c r="Q16"/>
  <c r="B17" s="1"/>
  <c r="T16"/>
  <c r="E17" s="1"/>
  <c r="R16"/>
  <c r="C17" s="1"/>
  <c r="R17" l="1"/>
  <c r="C18" s="1"/>
  <c r="T17"/>
  <c r="E18" s="1"/>
  <c r="Q17"/>
  <c r="B18" s="1"/>
  <c r="U17"/>
  <c r="F18" s="1"/>
  <c r="S17"/>
  <c r="D18" s="1"/>
  <c r="S18" l="1"/>
  <c r="D19" s="1"/>
  <c r="D35"/>
  <c r="U18"/>
  <c r="F19" s="1"/>
  <c r="F35"/>
  <c r="Q18"/>
  <c r="B19" s="1"/>
  <c r="B35"/>
  <c r="T18"/>
  <c r="E19" s="1"/>
  <c r="E35"/>
  <c r="R18"/>
  <c r="C19" s="1"/>
  <c r="C35"/>
  <c r="R19" l="1"/>
  <c r="C20" s="1"/>
  <c r="T19"/>
  <c r="E20" s="1"/>
  <c r="Q19"/>
  <c r="B20" s="1"/>
  <c r="U19"/>
  <c r="F20" s="1"/>
  <c r="S19"/>
  <c r="D20" s="1"/>
  <c r="S20" l="1"/>
  <c r="D21" s="1"/>
  <c r="U20"/>
  <c r="F21" s="1"/>
  <c r="Q20"/>
  <c r="B21" s="1"/>
  <c r="T20"/>
  <c r="E21" s="1"/>
  <c r="R20"/>
  <c r="C21" s="1"/>
  <c r="R21" l="1"/>
  <c r="C22" s="1"/>
  <c r="T21"/>
  <c r="E22" s="1"/>
  <c r="Q21"/>
  <c r="B22" s="1"/>
  <c r="U21"/>
  <c r="F22" s="1"/>
  <c r="S21"/>
  <c r="D22" s="1"/>
  <c r="R22" l="1"/>
  <c r="C23" s="1"/>
  <c r="S22"/>
  <c r="D23" s="1"/>
  <c r="U22"/>
  <c r="F23" s="1"/>
  <c r="Q22"/>
  <c r="B23" s="1"/>
  <c r="T22"/>
  <c r="E23" s="1"/>
  <c r="R23" l="1"/>
  <c r="C24" s="1"/>
  <c r="T23"/>
  <c r="E24" s="1"/>
  <c r="Q23"/>
  <c r="B24" s="1"/>
  <c r="U23"/>
  <c r="F24" s="1"/>
  <c r="S23"/>
  <c r="D24" s="1"/>
  <c r="R24" l="1"/>
  <c r="C25" s="1"/>
  <c r="S24"/>
  <c r="D25" s="1"/>
  <c r="U24"/>
  <c r="F25" s="1"/>
  <c r="Q24"/>
  <c r="B25" s="1"/>
  <c r="T24"/>
  <c r="E25" s="1"/>
  <c r="R25" l="1"/>
  <c r="C26" s="1"/>
  <c r="T25"/>
  <c r="E26" s="1"/>
  <c r="Q25"/>
  <c r="B26" s="1"/>
  <c r="U25"/>
  <c r="F26" s="1"/>
  <c r="S25"/>
  <c r="D26" s="1"/>
  <c r="S26" l="1"/>
  <c r="D27" s="1"/>
  <c r="U26"/>
  <c r="F27" s="1"/>
  <c r="Q26"/>
  <c r="B27" s="1"/>
  <c r="T26"/>
  <c r="E27" s="1"/>
  <c r="R26"/>
  <c r="C27" s="1"/>
  <c r="R27" l="1"/>
  <c r="C28" s="1"/>
  <c r="T27"/>
  <c r="E28" s="1"/>
  <c r="Q27"/>
  <c r="B28" s="1"/>
  <c r="U27"/>
  <c r="F28" s="1"/>
  <c r="S27"/>
  <c r="D28" s="1"/>
  <c r="S28" l="1"/>
  <c r="D29" s="1"/>
  <c r="U28"/>
  <c r="F29" s="1"/>
  <c r="Q28"/>
  <c r="B29" s="1"/>
  <c r="T28"/>
  <c r="E29" s="1"/>
  <c r="R28"/>
  <c r="C29" s="1"/>
  <c r="R29" l="1"/>
  <c r="C30" s="1"/>
  <c r="T29"/>
  <c r="E30" s="1"/>
  <c r="Q29"/>
  <c r="B30" s="1"/>
  <c r="U29"/>
  <c r="F30" s="1"/>
  <c r="S29"/>
  <c r="D30" s="1"/>
  <c r="S30" l="1"/>
  <c r="D31" s="1"/>
  <c r="U30"/>
  <c r="F31" s="1"/>
  <c r="Q30"/>
  <c r="B31" s="1"/>
  <c r="T30"/>
  <c r="E31" s="1"/>
  <c r="R30"/>
  <c r="C31" s="1"/>
  <c r="R31" l="1"/>
  <c r="C32" s="1"/>
  <c r="T31"/>
  <c r="E32" s="1"/>
  <c r="Q31"/>
  <c r="B32" s="1"/>
  <c r="U31"/>
  <c r="F32" s="1"/>
  <c r="S31"/>
  <c r="D32" s="1"/>
  <c r="S32" l="1"/>
  <c r="D33" s="1"/>
  <c r="U32"/>
  <c r="F33" s="1"/>
  <c r="Q32"/>
  <c r="B33" s="1"/>
  <c r="T32"/>
  <c r="E33" s="1"/>
  <c r="R32"/>
  <c r="C33" s="1"/>
  <c r="R33" l="1"/>
  <c r="R35" s="1"/>
  <c r="C4" i="7" s="1"/>
  <c r="T33" i="6"/>
  <c r="T35" s="1"/>
  <c r="E4" i="7" s="1"/>
  <c r="Q33" i="6"/>
  <c r="Q35" s="1"/>
  <c r="B4" i="7" s="1"/>
  <c r="U33" i="6"/>
  <c r="U35" s="1"/>
  <c r="F4" i="7" s="1"/>
  <c r="S33" i="6"/>
  <c r="S35" s="1"/>
  <c r="D4" i="7" s="1"/>
  <c r="T4" l="1"/>
  <c r="E5" s="1"/>
  <c r="U4"/>
  <c r="F5" s="1"/>
  <c r="Q4"/>
  <c r="B5" s="1"/>
  <c r="S4"/>
  <c r="D5" s="1"/>
  <c r="R4"/>
  <c r="C5" s="1"/>
  <c r="U5" l="1"/>
  <c r="F6" s="1"/>
  <c r="U6" s="1"/>
  <c r="F7" s="1"/>
  <c r="U7" s="1"/>
  <c r="F8" s="1"/>
  <c r="S5"/>
  <c r="D6" s="1"/>
  <c r="S6" s="1"/>
  <c r="D7" s="1"/>
  <c r="S7" s="1"/>
  <c r="D8" s="1"/>
  <c r="Q5"/>
  <c r="B6" s="1"/>
  <c r="Q6" s="1"/>
  <c r="B7" s="1"/>
  <c r="Q7" s="1"/>
  <c r="B8" s="1"/>
  <c r="R5"/>
  <c r="C6" s="1"/>
  <c r="R6" s="1"/>
  <c r="C7" s="1"/>
  <c r="R7" s="1"/>
  <c r="C8" s="1"/>
  <c r="T5"/>
  <c r="E6" s="1"/>
  <c r="T6" s="1"/>
  <c r="E7" s="1"/>
  <c r="T7" s="1"/>
  <c r="E8" s="1"/>
  <c r="S8" l="1"/>
  <c r="D9" s="1"/>
  <c r="R8"/>
  <c r="C9" s="1"/>
  <c r="U8"/>
  <c r="F9" s="1"/>
  <c r="Q8"/>
  <c r="B9" s="1"/>
  <c r="T8"/>
  <c r="E9" s="1"/>
  <c r="T9" l="1"/>
  <c r="E10" s="1"/>
  <c r="Q9"/>
  <c r="B10" s="1"/>
  <c r="U9"/>
  <c r="F10" s="1"/>
  <c r="R9"/>
  <c r="C10" s="1"/>
  <c r="S9"/>
  <c r="D10" s="1"/>
  <c r="S10" l="1"/>
  <c r="D11" s="1"/>
  <c r="R10"/>
  <c r="C11" s="1"/>
  <c r="U10"/>
  <c r="F11" s="1"/>
  <c r="Q10"/>
  <c r="B11" s="1"/>
  <c r="T10"/>
  <c r="E11" s="1"/>
  <c r="S11" l="1"/>
  <c r="D12" s="1"/>
  <c r="Q11"/>
  <c r="B12" s="1"/>
  <c r="U11"/>
  <c r="F12" s="1"/>
  <c r="R11"/>
  <c r="C12" s="1"/>
  <c r="T11"/>
  <c r="E12" s="1"/>
  <c r="S12" l="1"/>
  <c r="D13" s="1"/>
  <c r="T12"/>
  <c r="E13" s="1"/>
  <c r="R12"/>
  <c r="C13" s="1"/>
  <c r="U12"/>
  <c r="F13" s="1"/>
  <c r="Q12"/>
  <c r="B13" s="1"/>
  <c r="S13" l="1"/>
  <c r="D14" s="1"/>
  <c r="Q13"/>
  <c r="B14" s="1"/>
  <c r="U13"/>
  <c r="F14" s="1"/>
  <c r="R13"/>
  <c r="C14" s="1"/>
  <c r="T13"/>
  <c r="E14" s="1"/>
  <c r="S14" l="1"/>
  <c r="D15" s="1"/>
  <c r="T14"/>
  <c r="E15" s="1"/>
  <c r="R14"/>
  <c r="C15" s="1"/>
  <c r="U14"/>
  <c r="F15" s="1"/>
  <c r="Q14"/>
  <c r="B15" s="1"/>
  <c r="S15" l="1"/>
  <c r="D16" s="1"/>
  <c r="U15"/>
  <c r="F16" s="1"/>
  <c r="R15"/>
  <c r="C16" s="1"/>
  <c r="T15"/>
  <c r="E16" s="1"/>
  <c r="Q15"/>
  <c r="B16" s="1"/>
  <c r="Q16" l="1"/>
  <c r="B17" s="1"/>
  <c r="S16"/>
  <c r="D17" s="1"/>
  <c r="R16"/>
  <c r="C17" s="1"/>
  <c r="T16"/>
  <c r="E17" s="1"/>
  <c r="U16"/>
  <c r="F17" s="1"/>
  <c r="Q17" l="1"/>
  <c r="B18" s="1"/>
  <c r="U17"/>
  <c r="F18" s="1"/>
  <c r="T17"/>
  <c r="E18" s="1"/>
  <c r="R17"/>
  <c r="C18" s="1"/>
  <c r="S17"/>
  <c r="D18" s="1"/>
  <c r="Q18" l="1"/>
  <c r="B19" s="1"/>
  <c r="B36"/>
  <c r="S18"/>
  <c r="D19" s="1"/>
  <c r="D36"/>
  <c r="R18"/>
  <c r="C19" s="1"/>
  <c r="C36"/>
  <c r="T18"/>
  <c r="E19" s="1"/>
  <c r="E36"/>
  <c r="U18"/>
  <c r="F19" s="1"/>
  <c r="F36"/>
  <c r="U19" l="1"/>
  <c r="F20" s="1"/>
  <c r="T19"/>
  <c r="E20" s="1"/>
  <c r="R19"/>
  <c r="C20" s="1"/>
  <c r="S19"/>
  <c r="D20" s="1"/>
  <c r="Q19"/>
  <c r="B20" s="1"/>
  <c r="Q20" l="1"/>
  <c r="B21" s="1"/>
  <c r="S20"/>
  <c r="D21" s="1"/>
  <c r="R20"/>
  <c r="C21" s="1"/>
  <c r="T20"/>
  <c r="E21" s="1"/>
  <c r="U20"/>
  <c r="F21" s="1"/>
  <c r="Q21" l="1"/>
  <c r="B22" s="1"/>
  <c r="U21"/>
  <c r="F22" s="1"/>
  <c r="T21"/>
  <c r="E22" s="1"/>
  <c r="R21"/>
  <c r="C22" s="1"/>
  <c r="S21"/>
  <c r="D22" s="1"/>
  <c r="Q22" l="1"/>
  <c r="B23" s="1"/>
  <c r="S22"/>
  <c r="D23" s="1"/>
  <c r="R22"/>
  <c r="C23" s="1"/>
  <c r="T22"/>
  <c r="E23" s="1"/>
  <c r="U22"/>
  <c r="F23" s="1"/>
  <c r="Q23" l="1"/>
  <c r="B24" s="1"/>
  <c r="U23"/>
  <c r="F24" s="1"/>
  <c r="T23"/>
  <c r="E24" s="1"/>
  <c r="R23"/>
  <c r="C24" s="1"/>
  <c r="S23"/>
  <c r="D24" s="1"/>
  <c r="Q24" l="1"/>
  <c r="B25" s="1"/>
  <c r="R24"/>
  <c r="C25" s="1"/>
  <c r="T24"/>
  <c r="E25" s="1"/>
  <c r="U24"/>
  <c r="F25" s="1"/>
  <c r="S24"/>
  <c r="D25" s="1"/>
  <c r="Q25" l="1"/>
  <c r="B26" s="1"/>
  <c r="S25"/>
  <c r="D26" s="1"/>
  <c r="U25"/>
  <c r="F26" s="1"/>
  <c r="T25"/>
  <c r="E26" s="1"/>
  <c r="R25"/>
  <c r="C26" s="1"/>
  <c r="Q26" l="1"/>
  <c r="B27" s="1"/>
  <c r="R26"/>
  <c r="C27" s="1"/>
  <c r="U26"/>
  <c r="F27" s="1"/>
  <c r="S26"/>
  <c r="D27" s="1"/>
  <c r="T26"/>
  <c r="E27" s="1"/>
  <c r="Q27" l="1"/>
  <c r="B28" s="1"/>
  <c r="T27"/>
  <c r="E28" s="1"/>
  <c r="S27"/>
  <c r="D28" s="1"/>
  <c r="U27"/>
  <c r="F28" s="1"/>
  <c r="R27"/>
  <c r="C28" s="1"/>
  <c r="Q28" l="1"/>
  <c r="B29" s="1"/>
  <c r="R28"/>
  <c r="C29" s="1"/>
  <c r="U28"/>
  <c r="F29" s="1"/>
  <c r="S28"/>
  <c r="D29" s="1"/>
  <c r="T28"/>
  <c r="E29" s="1"/>
  <c r="T29" l="1"/>
  <c r="E30" s="1"/>
  <c r="S29"/>
  <c r="D30" s="1"/>
  <c r="U29"/>
  <c r="F30" s="1"/>
  <c r="R29"/>
  <c r="C30" s="1"/>
  <c r="Q29"/>
  <c r="B30" s="1"/>
  <c r="Q30" l="1"/>
  <c r="B31" s="1"/>
  <c r="R30"/>
  <c r="C31" s="1"/>
  <c r="U30"/>
  <c r="F31" s="1"/>
  <c r="S30"/>
  <c r="D31" s="1"/>
  <c r="T30"/>
  <c r="E31" s="1"/>
  <c r="Q31" l="1"/>
  <c r="B32" s="1"/>
  <c r="T31"/>
  <c r="E32" s="1"/>
  <c r="S31"/>
  <c r="D32" s="1"/>
  <c r="U31"/>
  <c r="F32" s="1"/>
  <c r="R31"/>
  <c r="C32" s="1"/>
  <c r="Q32" l="1"/>
  <c r="B33" s="1"/>
  <c r="R32"/>
  <c r="C33" s="1"/>
  <c r="U32"/>
  <c r="F33" s="1"/>
  <c r="S32"/>
  <c r="D33" s="1"/>
  <c r="T32"/>
  <c r="E33" s="1"/>
  <c r="Q33" l="1"/>
  <c r="B34" s="1"/>
  <c r="T33"/>
  <c r="E34" s="1"/>
  <c r="S33"/>
  <c r="D34" s="1"/>
  <c r="U33"/>
  <c r="F34" s="1"/>
  <c r="R33"/>
  <c r="C34" s="1"/>
  <c r="Q34" l="1"/>
  <c r="Q36" s="1"/>
  <c r="B4" i="8" s="1"/>
  <c r="U34" i="7"/>
  <c r="U36" s="1"/>
  <c r="F4" i="8" s="1"/>
  <c r="S34" i="7"/>
  <c r="S36" s="1"/>
  <c r="D4" i="8" s="1"/>
  <c r="T34" i="7"/>
  <c r="T36" s="1"/>
  <c r="E4" i="8" s="1"/>
  <c r="R34" i="7"/>
  <c r="R36" s="1"/>
  <c r="C4" i="8" s="1"/>
  <c r="U4" l="1"/>
  <c r="F5" s="1"/>
  <c r="T4"/>
  <c r="E5" s="1"/>
  <c r="S4"/>
  <c r="D5" s="1"/>
  <c r="R4"/>
  <c r="C5" s="1"/>
  <c r="Q4"/>
  <c r="B5" s="1"/>
  <c r="S5" l="1"/>
  <c r="D6" s="1"/>
  <c r="S6" s="1"/>
  <c r="D7" s="1"/>
  <c r="S7" s="1"/>
  <c r="D8" s="1"/>
  <c r="R5"/>
  <c r="C6" s="1"/>
  <c r="R6" s="1"/>
  <c r="C7" s="1"/>
  <c r="R7" s="1"/>
  <c r="C8" s="1"/>
  <c r="T5"/>
  <c r="E6" s="1"/>
  <c r="T6" s="1"/>
  <c r="E7" s="1"/>
  <c r="T7" s="1"/>
  <c r="E8" s="1"/>
  <c r="Q5"/>
  <c r="B6" s="1"/>
  <c r="Q6" s="1"/>
  <c r="B7" s="1"/>
  <c r="Q7" s="1"/>
  <c r="B8" s="1"/>
  <c r="U5"/>
  <c r="F6" s="1"/>
  <c r="U6" s="1"/>
  <c r="F7" s="1"/>
  <c r="U7" s="1"/>
  <c r="F8" s="1"/>
  <c r="Q8" l="1"/>
  <c r="B9" s="1"/>
  <c r="R8"/>
  <c r="C9" s="1"/>
  <c r="T8"/>
  <c r="E9" s="1"/>
  <c r="S8"/>
  <c r="D9" s="1"/>
  <c r="U8"/>
  <c r="F9" s="1"/>
  <c r="U9" l="1"/>
  <c r="F10" s="1"/>
  <c r="Q9"/>
  <c r="B10" s="1"/>
  <c r="T9"/>
  <c r="E10" s="1"/>
  <c r="S9"/>
  <c r="D10" s="1"/>
  <c r="R9"/>
  <c r="C10" s="1"/>
  <c r="U10" l="1"/>
  <c r="F11" s="1"/>
  <c r="R10"/>
  <c r="C11" s="1"/>
  <c r="S10"/>
  <c r="D11" s="1"/>
  <c r="T10"/>
  <c r="E11" s="1"/>
  <c r="Q10"/>
  <c r="B11" s="1"/>
  <c r="U11" l="1"/>
  <c r="F12" s="1"/>
  <c r="Q11"/>
  <c r="B12" s="1"/>
  <c r="T11"/>
  <c r="E12" s="1"/>
  <c r="S11"/>
  <c r="D12" s="1"/>
  <c r="R11"/>
  <c r="C12" s="1"/>
  <c r="R12" l="1"/>
  <c r="C13" s="1"/>
  <c r="S12"/>
  <c r="D13" s="1"/>
  <c r="T12"/>
  <c r="E13" s="1"/>
  <c r="Q12"/>
  <c r="B13" s="1"/>
  <c r="U12"/>
  <c r="F13" s="1"/>
  <c r="U13" l="1"/>
  <c r="F14" s="1"/>
  <c r="Q13"/>
  <c r="B14" s="1"/>
  <c r="T13"/>
  <c r="E14" s="1"/>
  <c r="S13"/>
  <c r="D14" s="1"/>
  <c r="R13"/>
  <c r="C14" s="1"/>
  <c r="R14" l="1"/>
  <c r="C15" s="1"/>
  <c r="S14"/>
  <c r="D15" s="1"/>
  <c r="T14"/>
  <c r="E15" s="1"/>
  <c r="Q14"/>
  <c r="B15" s="1"/>
  <c r="U14"/>
  <c r="F15" s="1"/>
  <c r="U15" l="1"/>
  <c r="F16" s="1"/>
  <c r="Q15"/>
  <c r="B16" s="1"/>
  <c r="T15"/>
  <c r="E16" s="1"/>
  <c r="S15"/>
  <c r="D16" s="1"/>
  <c r="R15"/>
  <c r="C16" s="1"/>
  <c r="R16" l="1"/>
  <c r="C17" s="1"/>
  <c r="S16"/>
  <c r="D17" s="1"/>
  <c r="T16"/>
  <c r="E17" s="1"/>
  <c r="Q16"/>
  <c r="B17" s="1"/>
  <c r="U16"/>
  <c r="F17" s="1"/>
  <c r="U17" l="1"/>
  <c r="F18" s="1"/>
  <c r="Q17"/>
  <c r="B18" s="1"/>
  <c r="T17"/>
  <c r="E18" s="1"/>
  <c r="S17"/>
  <c r="D18" s="1"/>
  <c r="R17"/>
  <c r="C18" s="1"/>
  <c r="R18" l="1"/>
  <c r="C19" s="1"/>
  <c r="C35"/>
  <c r="S18"/>
  <c r="D19" s="1"/>
  <c r="D35"/>
  <c r="T18"/>
  <c r="E19" s="1"/>
  <c r="E35"/>
  <c r="Q18"/>
  <c r="B19" s="1"/>
  <c r="B35"/>
  <c r="U18"/>
  <c r="F19" s="1"/>
  <c r="F35"/>
  <c r="U19" l="1"/>
  <c r="F20" s="1"/>
  <c r="Q19"/>
  <c r="B20" s="1"/>
  <c r="T19"/>
  <c r="E20" s="1"/>
  <c r="S19"/>
  <c r="D20" s="1"/>
  <c r="R19"/>
  <c r="C20" s="1"/>
  <c r="U20" l="1"/>
  <c r="F21" s="1"/>
  <c r="R20"/>
  <c r="C21" s="1"/>
  <c r="S20"/>
  <c r="D21" s="1"/>
  <c r="T20"/>
  <c r="E21" s="1"/>
  <c r="Q20"/>
  <c r="B21" s="1"/>
  <c r="U21" l="1"/>
  <c r="F22" s="1"/>
  <c r="T21"/>
  <c r="E22" s="1"/>
  <c r="S21"/>
  <c r="D22" s="1"/>
  <c r="R21"/>
  <c r="C22" s="1"/>
  <c r="Q21"/>
  <c r="B22" s="1"/>
  <c r="U22" l="1"/>
  <c r="F23" s="1"/>
  <c r="Q22"/>
  <c r="B23" s="1"/>
  <c r="R22"/>
  <c r="C23" s="1"/>
  <c r="S22"/>
  <c r="D23" s="1"/>
  <c r="T22"/>
  <c r="E23" s="1"/>
  <c r="U23" l="1"/>
  <c r="F24" s="1"/>
  <c r="T23"/>
  <c r="E24" s="1"/>
  <c r="S23"/>
  <c r="D24" s="1"/>
  <c r="R23"/>
  <c r="C24" s="1"/>
  <c r="Q23"/>
  <c r="B24" s="1"/>
  <c r="U24" l="1"/>
  <c r="F25" s="1"/>
  <c r="Q24"/>
  <c r="B25" s="1"/>
  <c r="R24"/>
  <c r="C25" s="1"/>
  <c r="S24"/>
  <c r="D25" s="1"/>
  <c r="T24"/>
  <c r="E25" s="1"/>
  <c r="T25" l="1"/>
  <c r="E26" s="1"/>
  <c r="S25"/>
  <c r="D26" s="1"/>
  <c r="R25"/>
  <c r="C26" s="1"/>
  <c r="Q25"/>
  <c r="B26" s="1"/>
  <c r="U25"/>
  <c r="F26" s="1"/>
  <c r="U26" l="1"/>
  <c r="F27" s="1"/>
  <c r="Q26"/>
  <c r="B27" s="1"/>
  <c r="R26"/>
  <c r="C27" s="1"/>
  <c r="S26"/>
  <c r="D27" s="1"/>
  <c r="T26"/>
  <c r="E27" s="1"/>
  <c r="T27" l="1"/>
  <c r="E28" s="1"/>
  <c r="S27"/>
  <c r="D28" s="1"/>
  <c r="R27"/>
  <c r="C28" s="1"/>
  <c r="Q27"/>
  <c r="B28" s="1"/>
  <c r="U27"/>
  <c r="F28" s="1"/>
  <c r="U28" l="1"/>
  <c r="F29" s="1"/>
  <c r="Q28"/>
  <c r="B29" s="1"/>
  <c r="R28"/>
  <c r="C29" s="1"/>
  <c r="S28"/>
  <c r="D29" s="1"/>
  <c r="T28"/>
  <c r="E29" s="1"/>
  <c r="T29" l="1"/>
  <c r="E30" s="1"/>
  <c r="S29"/>
  <c r="D30" s="1"/>
  <c r="R29"/>
  <c r="C30" s="1"/>
  <c r="Q29"/>
  <c r="B30" s="1"/>
  <c r="U29"/>
  <c r="F30" s="1"/>
  <c r="U30" l="1"/>
  <c r="F31" s="1"/>
  <c r="Q30"/>
  <c r="B31" s="1"/>
  <c r="R30"/>
  <c r="C31" s="1"/>
  <c r="S30"/>
  <c r="D31" s="1"/>
  <c r="T30"/>
  <c r="E31" s="1"/>
  <c r="T31" l="1"/>
  <c r="E32" s="1"/>
  <c r="S31"/>
  <c r="D32" s="1"/>
  <c r="R31"/>
  <c r="C32" s="1"/>
  <c r="Q31"/>
  <c r="B32" s="1"/>
  <c r="U31"/>
  <c r="F32" s="1"/>
  <c r="U32" l="1"/>
  <c r="F33" s="1"/>
  <c r="Q32"/>
  <c r="B33" s="1"/>
  <c r="R32"/>
  <c r="C33" s="1"/>
  <c r="S32"/>
  <c r="D33" s="1"/>
  <c r="T32"/>
  <c r="E33" s="1"/>
  <c r="U33" l="1"/>
  <c r="U35" s="1"/>
  <c r="F4" i="9" s="1"/>
  <c r="T33" i="8"/>
  <c r="T35" s="1"/>
  <c r="E4" i="9" s="1"/>
  <c r="S33" i="8"/>
  <c r="S35" s="1"/>
  <c r="D4" i="9" s="1"/>
  <c r="R33" i="8"/>
  <c r="R35" s="1"/>
  <c r="C4" i="9" s="1"/>
  <c r="Q33" i="8"/>
  <c r="Q35" s="1"/>
  <c r="B4" i="9" s="1"/>
  <c r="Q4" l="1"/>
  <c r="B5" s="1"/>
  <c r="S4"/>
  <c r="D5" s="1"/>
  <c r="T4"/>
  <c r="E5" s="1"/>
  <c r="R4"/>
  <c r="C5" s="1"/>
  <c r="U4"/>
  <c r="F5" s="1"/>
  <c r="R5" l="1"/>
  <c r="C6" s="1"/>
  <c r="R6" s="1"/>
  <c r="C7" s="1"/>
  <c r="R7" s="1"/>
  <c r="C8" s="1"/>
  <c r="T5"/>
  <c r="E6" s="1"/>
  <c r="T6" s="1"/>
  <c r="E7" s="1"/>
  <c r="T7" s="1"/>
  <c r="E8" s="1"/>
  <c r="S5"/>
  <c r="D6" s="1"/>
  <c r="S6" s="1"/>
  <c r="D7" s="1"/>
  <c r="S7" s="1"/>
  <c r="D8" s="1"/>
  <c r="U5"/>
  <c r="F6" s="1"/>
  <c r="U6" s="1"/>
  <c r="F7" s="1"/>
  <c r="U7" s="1"/>
  <c r="F8" s="1"/>
  <c r="Q5"/>
  <c r="B6" s="1"/>
  <c r="Q6" s="1"/>
  <c r="B7" s="1"/>
  <c r="Q7" s="1"/>
  <c r="B8" s="1"/>
  <c r="U8" l="1"/>
  <c r="F9" s="1"/>
  <c r="Q8"/>
  <c r="B9" s="1"/>
  <c r="R8"/>
  <c r="C9" s="1"/>
  <c r="S8"/>
  <c r="D9" s="1"/>
  <c r="T8"/>
  <c r="E9" s="1"/>
  <c r="T9" l="1"/>
  <c r="E10" s="1"/>
  <c r="S9"/>
  <c r="D10" s="1"/>
  <c r="R9"/>
  <c r="C10" s="1"/>
  <c r="Q9"/>
  <c r="B10" s="1"/>
  <c r="U9"/>
  <c r="F10" s="1"/>
  <c r="Q10" l="1"/>
  <c r="B11" s="1"/>
  <c r="S10"/>
  <c r="D11" s="1"/>
  <c r="T10"/>
  <c r="E11" s="1"/>
  <c r="U10"/>
  <c r="F11" s="1"/>
  <c r="R10"/>
  <c r="C11" s="1"/>
  <c r="Q11" l="1"/>
  <c r="B12" s="1"/>
  <c r="T11"/>
  <c r="E12" s="1"/>
  <c r="S11"/>
  <c r="D12" s="1"/>
  <c r="R11"/>
  <c r="C12" s="1"/>
  <c r="U11"/>
  <c r="F12" s="1"/>
  <c r="Q12" l="1"/>
  <c r="B13" s="1"/>
  <c r="U12"/>
  <c r="F13" s="1"/>
  <c r="R12"/>
  <c r="C13" s="1"/>
  <c r="S12"/>
  <c r="D13" s="1"/>
  <c r="T12"/>
  <c r="E13" s="1"/>
  <c r="Q13" l="1"/>
  <c r="B14" s="1"/>
  <c r="T13"/>
  <c r="E14" s="1"/>
  <c r="S13"/>
  <c r="D14" s="1"/>
  <c r="R13"/>
  <c r="C14" s="1"/>
  <c r="U13"/>
  <c r="F14" s="1"/>
  <c r="Q14" l="1"/>
  <c r="B15" s="1"/>
  <c r="U14"/>
  <c r="F15" s="1"/>
  <c r="R14"/>
  <c r="C15" s="1"/>
  <c r="S14"/>
  <c r="D15" s="1"/>
  <c r="T14"/>
  <c r="E15" s="1"/>
  <c r="T15" l="1"/>
  <c r="E16" s="1"/>
  <c r="S15"/>
  <c r="D16" s="1"/>
  <c r="R15"/>
  <c r="C16" s="1"/>
  <c r="U15"/>
  <c r="F16" s="1"/>
  <c r="Q15"/>
  <c r="B16" s="1"/>
  <c r="Q16" l="1"/>
  <c r="B17" s="1"/>
  <c r="U16"/>
  <c r="F17" s="1"/>
  <c r="R16"/>
  <c r="C17" s="1"/>
  <c r="S16"/>
  <c r="D17" s="1"/>
  <c r="T16"/>
  <c r="E17" s="1"/>
  <c r="T17" l="1"/>
  <c r="E18" s="1"/>
  <c r="S17"/>
  <c r="D18" s="1"/>
  <c r="R17"/>
  <c r="C18" s="1"/>
  <c r="U17"/>
  <c r="F18" s="1"/>
  <c r="Q17"/>
  <c r="B18" s="1"/>
  <c r="Q18" l="1"/>
  <c r="B19" s="1"/>
  <c r="B36"/>
  <c r="U18"/>
  <c r="F19" s="1"/>
  <c r="F36"/>
  <c r="R18"/>
  <c r="C19" s="1"/>
  <c r="C36"/>
  <c r="S18"/>
  <c r="D19" s="1"/>
  <c r="D36"/>
  <c r="T18"/>
  <c r="E19" s="1"/>
  <c r="E36"/>
  <c r="T19" l="1"/>
  <c r="E20" s="1"/>
  <c r="S19"/>
  <c r="D20" s="1"/>
  <c r="R19"/>
  <c r="C20" s="1"/>
  <c r="U19"/>
  <c r="F20" s="1"/>
  <c r="Q19"/>
  <c r="B20" s="1"/>
  <c r="Q20" l="1"/>
  <c r="B21" s="1"/>
  <c r="U20"/>
  <c r="F21" s="1"/>
  <c r="R20"/>
  <c r="C21" s="1"/>
  <c r="S20"/>
  <c r="D21" s="1"/>
  <c r="T20"/>
  <c r="E21" s="1"/>
  <c r="T21" l="1"/>
  <c r="E22" s="1"/>
  <c r="S21"/>
  <c r="D22" s="1"/>
  <c r="R21"/>
  <c r="C22" s="1"/>
  <c r="U21"/>
  <c r="F22" s="1"/>
  <c r="Q21"/>
  <c r="B22" s="1"/>
  <c r="Q22" l="1"/>
  <c r="B23" s="1"/>
  <c r="U22"/>
  <c r="F23" s="1"/>
  <c r="R22"/>
  <c r="C23" s="1"/>
  <c r="S22"/>
  <c r="D23" s="1"/>
  <c r="T22"/>
  <c r="E23" s="1"/>
  <c r="T23" l="1"/>
  <c r="E24" s="1"/>
  <c r="S23"/>
  <c r="D24" s="1"/>
  <c r="R23"/>
  <c r="C24" s="1"/>
  <c r="U23"/>
  <c r="F24" s="1"/>
  <c r="Q23"/>
  <c r="B24" s="1"/>
  <c r="T24" l="1"/>
  <c r="E25" s="1"/>
  <c r="Q24"/>
  <c r="B25" s="1"/>
  <c r="U24"/>
  <c r="F25" s="1"/>
  <c r="R24"/>
  <c r="C25" s="1"/>
  <c r="S24"/>
  <c r="D25" s="1"/>
  <c r="T25" l="1"/>
  <c r="E26" s="1"/>
  <c r="S25"/>
  <c r="D26" s="1"/>
  <c r="R25"/>
  <c r="C26" s="1"/>
  <c r="U25"/>
  <c r="F26" s="1"/>
  <c r="Q25"/>
  <c r="B26" s="1"/>
  <c r="T26" l="1"/>
  <c r="E27" s="1"/>
  <c r="Q26"/>
  <c r="B27" s="1"/>
  <c r="U26"/>
  <c r="F27" s="1"/>
  <c r="R26"/>
  <c r="C27" s="1"/>
  <c r="S26"/>
  <c r="D27" s="1"/>
  <c r="T27" l="1"/>
  <c r="E28" s="1"/>
  <c r="S27"/>
  <c r="D28" s="1"/>
  <c r="R27"/>
  <c r="C28" s="1"/>
  <c r="U27"/>
  <c r="F28" s="1"/>
  <c r="Q27"/>
  <c r="B28" s="1"/>
  <c r="T28" l="1"/>
  <c r="E29" s="1"/>
  <c r="Q28"/>
  <c r="B29" s="1"/>
  <c r="U28"/>
  <c r="F29" s="1"/>
  <c r="R28"/>
  <c r="C29" s="1"/>
  <c r="S28"/>
  <c r="D29" s="1"/>
  <c r="S29" l="1"/>
  <c r="D30" s="1"/>
  <c r="R29"/>
  <c r="C30" s="1"/>
  <c r="U29"/>
  <c r="F30" s="1"/>
  <c r="Q29"/>
  <c r="B30" s="1"/>
  <c r="T29"/>
  <c r="E30" s="1"/>
  <c r="T30" l="1"/>
  <c r="E31" s="1"/>
  <c r="Q30"/>
  <c r="B31" s="1"/>
  <c r="U30"/>
  <c r="F31" s="1"/>
  <c r="R30"/>
  <c r="C31" s="1"/>
  <c r="S30"/>
  <c r="D31" s="1"/>
  <c r="S31" l="1"/>
  <c r="D32" s="1"/>
  <c r="R31"/>
  <c r="C32" s="1"/>
  <c r="U31"/>
  <c r="F32" s="1"/>
  <c r="Q31"/>
  <c r="B32" s="1"/>
  <c r="T31"/>
  <c r="E32" s="1"/>
  <c r="T32" l="1"/>
  <c r="E33" s="1"/>
  <c r="Q32"/>
  <c r="B33" s="1"/>
  <c r="U32"/>
  <c r="F33" s="1"/>
  <c r="R32"/>
  <c r="C33" s="1"/>
  <c r="S32"/>
  <c r="D33" s="1"/>
  <c r="S33" l="1"/>
  <c r="D34" s="1"/>
  <c r="R33"/>
  <c r="C34" s="1"/>
  <c r="U33"/>
  <c r="F34" s="1"/>
  <c r="Q33"/>
  <c r="B34" s="1"/>
  <c r="T33"/>
  <c r="E34" s="1"/>
  <c r="T34" l="1"/>
  <c r="T36" s="1"/>
  <c r="Q34"/>
  <c r="Q36" s="1"/>
  <c r="U34"/>
  <c r="U36" s="1"/>
  <c r="R34"/>
  <c r="R36" s="1"/>
  <c r="S34"/>
  <c r="S36" s="1"/>
</calcChain>
</file>

<file path=xl/sharedStrings.xml><?xml version="1.0" encoding="utf-8"?>
<sst xmlns="http://schemas.openxmlformats.org/spreadsheetml/2006/main" count="260" uniqueCount="28">
  <si>
    <t>Остаток на начало периода</t>
  </si>
  <si>
    <t>N/N</t>
  </si>
  <si>
    <t>1 литр</t>
  </si>
  <si>
    <t>2,4 литра</t>
  </si>
  <si>
    <t>3 литр</t>
  </si>
  <si>
    <t>Продано банка 2,4 литр</t>
  </si>
  <si>
    <t>Продано банка 3 литр</t>
  </si>
  <si>
    <t>Остаток на конец периода</t>
  </si>
  <si>
    <t>3 литра</t>
  </si>
  <si>
    <t>Продано банки 1 литр</t>
  </si>
  <si>
    <t>Итого</t>
  </si>
  <si>
    <t>Крышка № 5</t>
  </si>
  <si>
    <t>Крышка № 9;10</t>
  </si>
  <si>
    <t>Продоно Крышки № 5</t>
  </si>
  <si>
    <t>Продоно Крышка № 9;10</t>
  </si>
  <si>
    <t>31.06.2017</t>
  </si>
  <si>
    <t>Движние ГП за Июнь 2017 года</t>
  </si>
  <si>
    <t>Движние ГП за Июль 2017 года</t>
  </si>
  <si>
    <t>Движние ГП за Август 2017 года</t>
  </si>
  <si>
    <t>Движние ГП за Сентябрь 2017 года</t>
  </si>
  <si>
    <t>Движние ГП за Октябрь 2017 года</t>
  </si>
  <si>
    <t>Движние ГП за Ноябрь 2017 года</t>
  </si>
  <si>
    <t>Движние ГП за Декабрь 2017 года</t>
  </si>
  <si>
    <t>Количество</t>
  </si>
  <si>
    <t>Движние ГП за Май 2017 года</t>
  </si>
  <si>
    <t>Приход</t>
  </si>
  <si>
    <t>Наименование покупателя</t>
  </si>
  <si>
    <t>Дитекс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</si>
</sst>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vertic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justify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1" fontId="0" fillId="0" borderId="5" xfId="0" applyNumberForma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 applyAlignment="1">
      <alignment vertical="justify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5" xfId="0" applyNumberFormat="1" applyFill="1" applyBorder="1" applyAlignment="1" applyProtection="1">
      <alignment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1" fontId="0" fillId="0" borderId="8" xfId="0" applyNumberFormat="1" applyFill="1" applyBorder="1" applyAlignment="1" applyProtection="1">
      <alignment vertical="center" wrapText="1"/>
    </xf>
    <xf numFmtId="1" fontId="0" fillId="0" borderId="6" xfId="0" applyNumberFormat="1" applyFill="1" applyBorder="1" applyAlignment="1" applyProtection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Fill="1" applyBorder="1" applyAlignment="1" applyProtection="1">
      <alignment horizontal="center" vertical="center" wrapText="1"/>
    </xf>
    <xf numFmtId="1" fontId="4" fillId="0" borderId="8" xfId="0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" fontId="0" fillId="0" borderId="5" xfId="0" applyNumberFormat="1" applyFill="1" applyBorder="1" applyAlignment="1" applyProtection="1">
      <alignment horizontal="center" vertical="center" wrapText="1"/>
    </xf>
    <xf numFmtId="1" fontId="0" fillId="0" borderId="8" xfId="0" applyNumberFormat="1" applyFill="1" applyBorder="1" applyAlignment="1" applyProtection="1">
      <alignment horizontal="center" vertical="center" wrapText="1"/>
    </xf>
    <xf numFmtId="1" fontId="0" fillId="0" borderId="6" xfId="0" applyNumberForma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5" fillId="0" borderId="5" xfId="0" applyNumberFormat="1" applyFont="1" applyFill="1" applyBorder="1" applyAlignment="1" applyProtection="1">
      <alignment horizontal="center" vertical="center" wrapText="1"/>
    </xf>
    <xf numFmtId="1" fontId="5" fillId="0" borderId="8" xfId="0" applyNumberFormat="1" applyFont="1" applyFill="1" applyBorder="1" applyAlignment="1" applyProtection="1">
      <alignment horizontal="center" vertical="center" wrapText="1"/>
    </xf>
    <xf numFmtId="1" fontId="5" fillId="0" borderId="6" xfId="0" applyNumberFormat="1" applyFont="1" applyFill="1" applyBorder="1" applyAlignment="1" applyProtection="1">
      <alignment horizontal="center" vertical="center" wrapText="1"/>
    </xf>
    <xf numFmtId="1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35">
    <dxf>
      <font>
        <b val="0"/>
        <i val="0"/>
        <color rgb="FFFF000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 val="0"/>
        <i val="0"/>
        <color rgb="FFFF000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 val="0"/>
        <i val="0"/>
        <color rgb="FFFF000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A73"/>
  <sheetViews>
    <sheetView tabSelected="1" view="pageBreakPreview" topLeftCell="H17" zoomScale="60" zoomScaleNormal="71" workbookViewId="0">
      <selection activeCell="AA36" sqref="AA36:AA39"/>
    </sheetView>
  </sheetViews>
  <sheetFormatPr defaultColWidth="15.28515625" defaultRowHeight="24.75" customHeight="1"/>
  <cols>
    <col min="1" max="1" width="15.5703125" style="2" customWidth="1"/>
    <col min="2" max="2" width="11.5703125" style="1" customWidth="1"/>
    <col min="3" max="3" width="10.85546875" style="1" customWidth="1"/>
    <col min="4" max="4" width="10" style="1" customWidth="1"/>
    <col min="5" max="5" width="13.5703125" style="1" customWidth="1"/>
    <col min="6" max="6" width="15.42578125" style="1" customWidth="1"/>
    <col min="7" max="7" width="13.5703125" style="1" customWidth="1"/>
    <col min="8" max="8" width="14.5703125" style="1" customWidth="1"/>
    <col min="9" max="9" width="13.140625" style="1" customWidth="1"/>
    <col min="10" max="10" width="13.28515625" style="1" customWidth="1"/>
    <col min="11" max="11" width="14.85546875" style="1" customWidth="1"/>
    <col min="12" max="12" width="12.7109375" style="1" customWidth="1"/>
    <col min="13" max="13" width="19.85546875" style="1" customWidth="1"/>
    <col min="14" max="14" width="12.7109375" style="1" customWidth="1"/>
    <col min="15" max="15" width="13" style="1" customWidth="1"/>
    <col min="16" max="16" width="18.140625" style="1" customWidth="1"/>
    <col min="17" max="18" width="13" style="1" customWidth="1"/>
    <col min="19" max="19" width="18.42578125" style="1" customWidth="1"/>
    <col min="20" max="20" width="13" style="1" customWidth="1"/>
    <col min="21" max="21" width="12.85546875" style="1" customWidth="1"/>
    <col min="22" max="22" width="15" style="1" customWidth="1"/>
    <col min="23" max="23" width="12.5703125" style="1" customWidth="1"/>
    <col min="24" max="24" width="13" style="1" customWidth="1"/>
    <col min="25" max="25" width="12.7109375" style="1" customWidth="1"/>
    <col min="26" max="26" width="14.28515625" style="1" customWidth="1"/>
    <col min="27" max="27" width="15.28515625" style="1" customWidth="1"/>
    <col min="28" max="16384" width="15.28515625" style="1"/>
  </cols>
  <sheetData>
    <row r="1" spans="1:27" ht="43.5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ht="31.5" customHeight="1">
      <c r="A2" s="77" t="s">
        <v>1</v>
      </c>
      <c r="B2" s="56" t="s">
        <v>0</v>
      </c>
      <c r="C2" s="57"/>
      <c r="D2" s="57"/>
      <c r="E2" s="57"/>
      <c r="F2" s="58"/>
      <c r="G2" s="56" t="s">
        <v>25</v>
      </c>
      <c r="H2" s="57"/>
      <c r="I2" s="57"/>
      <c r="J2" s="57"/>
      <c r="K2" s="58"/>
      <c r="L2" s="56" t="s">
        <v>9</v>
      </c>
      <c r="M2" s="57"/>
      <c r="N2" s="58"/>
      <c r="O2" s="56" t="s">
        <v>5</v>
      </c>
      <c r="P2" s="57"/>
      <c r="Q2" s="58"/>
      <c r="R2" s="56" t="s">
        <v>6</v>
      </c>
      <c r="S2" s="57"/>
      <c r="T2" s="58"/>
      <c r="U2" s="9" t="s">
        <v>13</v>
      </c>
      <c r="V2" s="8" t="s">
        <v>14</v>
      </c>
      <c r="W2" s="56" t="s">
        <v>7</v>
      </c>
      <c r="X2" s="57"/>
      <c r="Y2" s="57"/>
      <c r="Z2" s="57"/>
      <c r="AA2" s="58"/>
    </row>
    <row r="3" spans="1:27" s="3" customFormat="1" ht="33" customHeight="1">
      <c r="A3" s="77"/>
      <c r="B3" s="4" t="s">
        <v>2</v>
      </c>
      <c r="C3" s="4" t="s">
        <v>3</v>
      </c>
      <c r="D3" s="4" t="s">
        <v>4</v>
      </c>
      <c r="E3" s="8" t="s">
        <v>11</v>
      </c>
      <c r="F3" s="8" t="s">
        <v>12</v>
      </c>
      <c r="G3" s="33" t="s">
        <v>2</v>
      </c>
      <c r="H3" s="33" t="s">
        <v>3</v>
      </c>
      <c r="I3" s="33" t="s">
        <v>4</v>
      </c>
      <c r="J3" s="33" t="s">
        <v>11</v>
      </c>
      <c r="K3" s="33" t="s">
        <v>12</v>
      </c>
      <c r="L3" s="28" t="s">
        <v>23</v>
      </c>
      <c r="M3" s="38" t="s">
        <v>26</v>
      </c>
      <c r="N3" s="37"/>
      <c r="O3" s="28" t="s">
        <v>23</v>
      </c>
      <c r="P3" s="38" t="s">
        <v>26</v>
      </c>
      <c r="Q3" s="37"/>
      <c r="R3" s="28" t="s">
        <v>23</v>
      </c>
      <c r="S3" s="38" t="s">
        <v>26</v>
      </c>
      <c r="T3" s="37"/>
      <c r="U3" s="28" t="s">
        <v>23</v>
      </c>
      <c r="V3" s="28" t="s">
        <v>23</v>
      </c>
      <c r="W3" s="4" t="s">
        <v>2</v>
      </c>
      <c r="X3" s="4" t="s">
        <v>3</v>
      </c>
      <c r="Y3" s="4" t="s">
        <v>8</v>
      </c>
      <c r="Z3" s="8" t="s">
        <v>11</v>
      </c>
      <c r="AA3" s="8" t="s">
        <v>12</v>
      </c>
    </row>
    <row r="4" spans="1:27" ht="20.100000000000001" customHeight="1">
      <c r="A4" s="78">
        <v>42870</v>
      </c>
      <c r="B4" s="81">
        <v>89493</v>
      </c>
      <c r="C4" s="81">
        <v>1311</v>
      </c>
      <c r="D4" s="81">
        <v>5189</v>
      </c>
      <c r="E4" s="84">
        <v>55492</v>
      </c>
      <c r="F4" s="81">
        <v>6500</v>
      </c>
      <c r="G4" s="71"/>
      <c r="H4" s="71"/>
      <c r="I4" s="71"/>
      <c r="J4" s="71"/>
      <c r="K4" s="71"/>
      <c r="L4" s="74">
        <f>N4+N5+N6+N7</f>
        <v>6237</v>
      </c>
      <c r="M4" s="25"/>
      <c r="N4" s="25">
        <v>6237</v>
      </c>
      <c r="O4" s="59"/>
      <c r="P4" s="25"/>
      <c r="Q4" s="25"/>
      <c r="R4" s="62">
        <f>T4+T5+T6+T7</f>
        <v>0</v>
      </c>
      <c r="S4" s="39"/>
      <c r="T4" s="39"/>
      <c r="U4" s="68">
        <v>6237</v>
      </c>
      <c r="V4" s="114">
        <f>O4+R4</f>
        <v>0</v>
      </c>
      <c r="W4" s="65">
        <f t="shared" ref="W4" si="0">B4+G4-L4</f>
        <v>83256</v>
      </c>
      <c r="X4" s="65">
        <f t="shared" ref="X4" si="1">C4+H4-O4</f>
        <v>1311</v>
      </c>
      <c r="Y4" s="65">
        <f t="shared" ref="Y4" si="2">D4+I4-R4</f>
        <v>5189</v>
      </c>
      <c r="Z4" s="65">
        <f t="shared" ref="Z4" si="3">E4+J4-U4</f>
        <v>49255</v>
      </c>
      <c r="AA4" s="65">
        <f>F4+K4-R4-V4</f>
        <v>6500</v>
      </c>
    </row>
    <row r="5" spans="1:27" ht="20.100000000000001" customHeight="1">
      <c r="A5" s="79"/>
      <c r="B5" s="82"/>
      <c r="C5" s="82"/>
      <c r="D5" s="82"/>
      <c r="E5" s="85"/>
      <c r="F5" s="82"/>
      <c r="G5" s="72"/>
      <c r="H5" s="72"/>
      <c r="I5" s="72"/>
      <c r="J5" s="72"/>
      <c r="K5" s="72"/>
      <c r="L5" s="75"/>
      <c r="M5" s="25"/>
      <c r="N5" s="25"/>
      <c r="O5" s="60"/>
      <c r="P5" s="25"/>
      <c r="Q5" s="25"/>
      <c r="R5" s="63"/>
      <c r="S5" s="39"/>
      <c r="T5" s="39"/>
      <c r="U5" s="69"/>
      <c r="V5" s="115"/>
      <c r="W5" s="66"/>
      <c r="X5" s="66"/>
      <c r="Y5" s="66"/>
      <c r="Z5" s="66"/>
      <c r="AA5" s="66"/>
    </row>
    <row r="6" spans="1:27" ht="20.100000000000001" customHeight="1">
      <c r="A6" s="79"/>
      <c r="B6" s="82"/>
      <c r="C6" s="82"/>
      <c r="D6" s="82"/>
      <c r="E6" s="85"/>
      <c r="F6" s="82"/>
      <c r="G6" s="72"/>
      <c r="H6" s="72"/>
      <c r="I6" s="72"/>
      <c r="J6" s="72"/>
      <c r="K6" s="72"/>
      <c r="L6" s="75"/>
      <c r="M6" s="25"/>
      <c r="N6" s="25"/>
      <c r="O6" s="60"/>
      <c r="P6" s="25"/>
      <c r="Q6" s="25"/>
      <c r="R6" s="63"/>
      <c r="S6" s="39"/>
      <c r="T6" s="39"/>
      <c r="U6" s="69"/>
      <c r="V6" s="115"/>
      <c r="W6" s="66"/>
      <c r="X6" s="66"/>
      <c r="Y6" s="66"/>
      <c r="Z6" s="66"/>
      <c r="AA6" s="66"/>
    </row>
    <row r="7" spans="1:27" ht="20.100000000000001" customHeight="1">
      <c r="A7" s="80"/>
      <c r="B7" s="83"/>
      <c r="C7" s="83"/>
      <c r="D7" s="83"/>
      <c r="E7" s="86"/>
      <c r="F7" s="83"/>
      <c r="G7" s="73"/>
      <c r="H7" s="73"/>
      <c r="I7" s="73"/>
      <c r="J7" s="73"/>
      <c r="K7" s="73"/>
      <c r="L7" s="76"/>
      <c r="M7" s="25"/>
      <c r="N7" s="25"/>
      <c r="O7" s="61"/>
      <c r="P7" s="25"/>
      <c r="Q7" s="25"/>
      <c r="R7" s="64"/>
      <c r="S7" s="39"/>
      <c r="T7" s="39"/>
      <c r="U7" s="70"/>
      <c r="V7" s="116"/>
      <c r="W7" s="67"/>
      <c r="X7" s="67"/>
      <c r="Y7" s="67"/>
      <c r="Z7" s="67"/>
      <c r="AA7" s="67"/>
    </row>
    <row r="8" spans="1:27" ht="20.100000000000001" customHeight="1">
      <c r="A8" s="78">
        <v>42871</v>
      </c>
      <c r="B8" s="87">
        <f>W4</f>
        <v>83256</v>
      </c>
      <c r="C8" s="87">
        <f>X4</f>
        <v>1311</v>
      </c>
      <c r="D8" s="87">
        <f>Y4</f>
        <v>5189</v>
      </c>
      <c r="E8" s="74">
        <f>Z4</f>
        <v>49255</v>
      </c>
      <c r="F8" s="87">
        <f>AA4</f>
        <v>6500</v>
      </c>
      <c r="G8" s="71"/>
      <c r="H8" s="71"/>
      <c r="I8" s="71"/>
      <c r="J8" s="71"/>
      <c r="K8" s="71"/>
      <c r="L8" s="74">
        <f>N8+N9+N10+N11</f>
        <v>0</v>
      </c>
      <c r="M8" s="25"/>
      <c r="N8" s="25"/>
      <c r="O8" s="59"/>
      <c r="P8" s="25"/>
      <c r="Q8" s="25"/>
      <c r="R8" s="62">
        <f>T8+T9+T10+T11</f>
        <v>0</v>
      </c>
      <c r="S8" s="39"/>
      <c r="T8" s="39"/>
      <c r="U8" s="68"/>
      <c r="V8" s="117"/>
      <c r="W8" s="65">
        <f t="shared" ref="W8" si="4">B8+G8-L8</f>
        <v>83256</v>
      </c>
      <c r="X8" s="65">
        <f t="shared" ref="X8" si="5">C8+H8-O8</f>
        <v>1311</v>
      </c>
      <c r="Y8" s="65">
        <f t="shared" ref="Y8" si="6">D8+I8-R8</f>
        <v>5189</v>
      </c>
      <c r="Z8" s="65">
        <f t="shared" ref="Z8" si="7">E8+J8-U8</f>
        <v>49255</v>
      </c>
      <c r="AA8" s="65">
        <f>F8+K8-R8-V8</f>
        <v>6500</v>
      </c>
    </row>
    <row r="9" spans="1:27" ht="20.100000000000001" customHeight="1">
      <c r="A9" s="79"/>
      <c r="B9" s="88"/>
      <c r="C9" s="88"/>
      <c r="D9" s="88"/>
      <c r="E9" s="63"/>
      <c r="F9" s="88"/>
      <c r="G9" s="72"/>
      <c r="H9" s="72"/>
      <c r="I9" s="72"/>
      <c r="J9" s="72"/>
      <c r="K9" s="72"/>
      <c r="L9" s="75"/>
      <c r="M9" s="25"/>
      <c r="N9" s="25"/>
      <c r="O9" s="60"/>
      <c r="P9" s="25"/>
      <c r="Q9" s="25"/>
      <c r="R9" s="63"/>
      <c r="S9" s="39"/>
      <c r="T9" s="39"/>
      <c r="U9" s="69"/>
      <c r="V9" s="118"/>
      <c r="W9" s="66"/>
      <c r="X9" s="66"/>
      <c r="Y9" s="66"/>
      <c r="Z9" s="66"/>
      <c r="AA9" s="66"/>
    </row>
    <row r="10" spans="1:27" ht="20.100000000000001" customHeight="1">
      <c r="A10" s="79"/>
      <c r="B10" s="88"/>
      <c r="C10" s="88"/>
      <c r="D10" s="88"/>
      <c r="E10" s="63"/>
      <c r="F10" s="88"/>
      <c r="G10" s="72"/>
      <c r="H10" s="72"/>
      <c r="I10" s="72"/>
      <c r="J10" s="72"/>
      <c r="K10" s="72"/>
      <c r="L10" s="75"/>
      <c r="M10" s="25"/>
      <c r="N10" s="25"/>
      <c r="O10" s="60"/>
      <c r="P10" s="25"/>
      <c r="Q10" s="25"/>
      <c r="R10" s="63"/>
      <c r="S10" s="39"/>
      <c r="T10" s="39"/>
      <c r="U10" s="69"/>
      <c r="V10" s="118"/>
      <c r="W10" s="66"/>
      <c r="X10" s="66"/>
      <c r="Y10" s="66"/>
      <c r="Z10" s="66"/>
      <c r="AA10" s="66"/>
    </row>
    <row r="11" spans="1:27" ht="20.100000000000001" customHeight="1">
      <c r="A11" s="80"/>
      <c r="B11" s="89"/>
      <c r="C11" s="89"/>
      <c r="D11" s="89"/>
      <c r="E11" s="64"/>
      <c r="F11" s="89"/>
      <c r="G11" s="73"/>
      <c r="H11" s="73"/>
      <c r="I11" s="73"/>
      <c r="J11" s="73"/>
      <c r="K11" s="73"/>
      <c r="L11" s="76"/>
      <c r="M11" s="25"/>
      <c r="N11" s="25"/>
      <c r="O11" s="61"/>
      <c r="P11" s="25"/>
      <c r="Q11" s="25"/>
      <c r="R11" s="64"/>
      <c r="S11" s="39"/>
      <c r="T11" s="39"/>
      <c r="U11" s="70"/>
      <c r="V11" s="119"/>
      <c r="W11" s="67"/>
      <c r="X11" s="67"/>
      <c r="Y11" s="67"/>
      <c r="Z11" s="67"/>
      <c r="AA11" s="67"/>
    </row>
    <row r="12" spans="1:27" ht="20.100000000000001" customHeight="1">
      <c r="A12" s="78">
        <v>42872</v>
      </c>
      <c r="B12" s="87">
        <f>W8</f>
        <v>83256</v>
      </c>
      <c r="C12" s="87">
        <f>X8</f>
        <v>1311</v>
      </c>
      <c r="D12" s="87">
        <f>Y8</f>
        <v>5189</v>
      </c>
      <c r="E12" s="74">
        <f>Z8</f>
        <v>49255</v>
      </c>
      <c r="F12" s="87">
        <f>AA8</f>
        <v>6500</v>
      </c>
      <c r="G12" s="71"/>
      <c r="H12" s="71"/>
      <c r="I12" s="71"/>
      <c r="J12" s="71"/>
      <c r="K12" s="71"/>
      <c r="L12" s="74">
        <f>N12+N13+N14+N15</f>
        <v>0</v>
      </c>
      <c r="M12" s="25"/>
      <c r="N12" s="25"/>
      <c r="O12" s="74">
        <f>Q12+Q13+Q14+Q15</f>
        <v>1134</v>
      </c>
      <c r="P12" s="25"/>
      <c r="Q12" s="25">
        <v>1134</v>
      </c>
      <c r="R12" s="62">
        <f>T12+T13+T14+T15</f>
        <v>0</v>
      </c>
      <c r="S12" s="39"/>
      <c r="T12" s="39"/>
      <c r="U12" s="68"/>
      <c r="V12" s="114">
        <f>O12+R12</f>
        <v>1134</v>
      </c>
      <c r="W12" s="65">
        <f t="shared" ref="W12" si="8">B12+G12-L12</f>
        <v>83256</v>
      </c>
      <c r="X12" s="65">
        <f t="shared" ref="X12" si="9">C12+H12-O12</f>
        <v>177</v>
      </c>
      <c r="Y12" s="65">
        <f t="shared" ref="Y12" si="10">D12+I12-R12</f>
        <v>5189</v>
      </c>
      <c r="Z12" s="65">
        <f t="shared" ref="Z12" si="11">E12+J12-U12</f>
        <v>49255</v>
      </c>
      <c r="AA12" s="65">
        <f>F12+K12-V12</f>
        <v>5366</v>
      </c>
    </row>
    <row r="13" spans="1:27" ht="20.100000000000001" customHeight="1">
      <c r="A13" s="79"/>
      <c r="B13" s="88"/>
      <c r="C13" s="88"/>
      <c r="D13" s="88"/>
      <c r="E13" s="63"/>
      <c r="F13" s="88"/>
      <c r="G13" s="72"/>
      <c r="H13" s="72"/>
      <c r="I13" s="72"/>
      <c r="J13" s="72"/>
      <c r="K13" s="72"/>
      <c r="L13" s="75"/>
      <c r="M13" s="25"/>
      <c r="N13" s="25"/>
      <c r="O13" s="75"/>
      <c r="P13" s="25"/>
      <c r="Q13" s="25"/>
      <c r="R13" s="63"/>
      <c r="S13" s="39"/>
      <c r="T13" s="39"/>
      <c r="U13" s="69"/>
      <c r="V13" s="115"/>
      <c r="W13" s="66"/>
      <c r="X13" s="66"/>
      <c r="Y13" s="66"/>
      <c r="Z13" s="66"/>
      <c r="AA13" s="66"/>
    </row>
    <row r="14" spans="1:27" ht="20.100000000000001" customHeight="1">
      <c r="A14" s="79"/>
      <c r="B14" s="88"/>
      <c r="C14" s="88"/>
      <c r="D14" s="88"/>
      <c r="E14" s="63"/>
      <c r="F14" s="88"/>
      <c r="G14" s="72"/>
      <c r="H14" s="72"/>
      <c r="I14" s="72"/>
      <c r="J14" s="72"/>
      <c r="K14" s="72"/>
      <c r="L14" s="75"/>
      <c r="M14" s="25"/>
      <c r="N14" s="25"/>
      <c r="O14" s="75"/>
      <c r="P14" s="25"/>
      <c r="Q14" s="25"/>
      <c r="R14" s="63"/>
      <c r="S14" s="39"/>
      <c r="T14" s="39"/>
      <c r="U14" s="69"/>
      <c r="V14" s="115"/>
      <c r="W14" s="66"/>
      <c r="X14" s="66"/>
      <c r="Y14" s="66"/>
      <c r="Z14" s="66"/>
      <c r="AA14" s="66"/>
    </row>
    <row r="15" spans="1:27" ht="20.100000000000001" customHeight="1">
      <c r="A15" s="80"/>
      <c r="B15" s="89"/>
      <c r="C15" s="89"/>
      <c r="D15" s="89"/>
      <c r="E15" s="64"/>
      <c r="F15" s="89"/>
      <c r="G15" s="73"/>
      <c r="H15" s="73"/>
      <c r="I15" s="73"/>
      <c r="J15" s="73"/>
      <c r="K15" s="73"/>
      <c r="L15" s="76"/>
      <c r="M15" s="25"/>
      <c r="N15" s="25"/>
      <c r="O15" s="76"/>
      <c r="P15" s="25"/>
      <c r="Q15" s="25"/>
      <c r="R15" s="64"/>
      <c r="S15" s="39"/>
      <c r="T15" s="39"/>
      <c r="U15" s="70"/>
      <c r="V15" s="116"/>
      <c r="W15" s="67"/>
      <c r="X15" s="67"/>
      <c r="Y15" s="67"/>
      <c r="Z15" s="67"/>
      <c r="AA15" s="67"/>
    </row>
    <row r="16" spans="1:27" ht="20.100000000000001" customHeight="1">
      <c r="A16" s="78">
        <v>42873</v>
      </c>
      <c r="B16" s="87">
        <f>W12</f>
        <v>83256</v>
      </c>
      <c r="C16" s="87">
        <f>X12</f>
        <v>177</v>
      </c>
      <c r="D16" s="87">
        <f>Y12</f>
        <v>5189</v>
      </c>
      <c r="E16" s="74">
        <f>Z12</f>
        <v>49255</v>
      </c>
      <c r="F16" s="87">
        <f>AA12</f>
        <v>5366</v>
      </c>
      <c r="G16" s="71"/>
      <c r="H16" s="71"/>
      <c r="I16" s="71"/>
      <c r="J16" s="71"/>
      <c r="K16" s="71"/>
      <c r="L16" s="74">
        <f>N16+N17+N18+N19</f>
        <v>0</v>
      </c>
      <c r="M16" s="25"/>
      <c r="N16" s="25"/>
      <c r="O16" s="59"/>
      <c r="P16" s="25"/>
      <c r="Q16" s="25"/>
      <c r="R16" s="62">
        <f>T16+T17+T18+T19</f>
        <v>0</v>
      </c>
      <c r="S16" s="39"/>
      <c r="T16" s="39"/>
      <c r="U16" s="68"/>
      <c r="V16" s="117"/>
      <c r="W16" s="65">
        <f t="shared" ref="W16" si="12">B16+G16-L16</f>
        <v>83256</v>
      </c>
      <c r="X16" s="65">
        <f t="shared" ref="X16" si="13">C16+H16-O16</f>
        <v>177</v>
      </c>
      <c r="Y16" s="65">
        <f t="shared" ref="Y16" si="14">D16+I16-R16</f>
        <v>5189</v>
      </c>
      <c r="Z16" s="65">
        <f t="shared" ref="Z16" si="15">E16+J16-U16</f>
        <v>49255</v>
      </c>
      <c r="AA16" s="65">
        <f>F16+K16-R16-V16</f>
        <v>5366</v>
      </c>
    </row>
    <row r="17" spans="1:27" ht="20.100000000000001" customHeight="1">
      <c r="A17" s="79"/>
      <c r="B17" s="88"/>
      <c r="C17" s="88"/>
      <c r="D17" s="88"/>
      <c r="E17" s="63"/>
      <c r="F17" s="88"/>
      <c r="G17" s="72"/>
      <c r="H17" s="72"/>
      <c r="I17" s="72"/>
      <c r="J17" s="72"/>
      <c r="K17" s="72"/>
      <c r="L17" s="75"/>
      <c r="M17" s="25"/>
      <c r="N17" s="25"/>
      <c r="O17" s="60"/>
      <c r="P17" s="25"/>
      <c r="Q17" s="25"/>
      <c r="R17" s="63"/>
      <c r="S17" s="39"/>
      <c r="T17" s="39"/>
      <c r="U17" s="69"/>
      <c r="V17" s="118"/>
      <c r="W17" s="66"/>
      <c r="X17" s="66"/>
      <c r="Y17" s="66"/>
      <c r="Z17" s="66"/>
      <c r="AA17" s="66"/>
    </row>
    <row r="18" spans="1:27" ht="20.100000000000001" customHeight="1">
      <c r="A18" s="79"/>
      <c r="B18" s="88"/>
      <c r="C18" s="88"/>
      <c r="D18" s="88"/>
      <c r="E18" s="63"/>
      <c r="F18" s="88"/>
      <c r="G18" s="72"/>
      <c r="H18" s="72"/>
      <c r="I18" s="72"/>
      <c r="J18" s="72"/>
      <c r="K18" s="72"/>
      <c r="L18" s="75"/>
      <c r="M18" s="25"/>
      <c r="N18" s="25"/>
      <c r="O18" s="60"/>
      <c r="P18" s="25"/>
      <c r="Q18" s="25"/>
      <c r="R18" s="63"/>
      <c r="S18" s="39"/>
      <c r="T18" s="39"/>
      <c r="U18" s="69"/>
      <c r="V18" s="118"/>
      <c r="W18" s="66"/>
      <c r="X18" s="66"/>
      <c r="Y18" s="66"/>
      <c r="Z18" s="66"/>
      <c r="AA18" s="66"/>
    </row>
    <row r="19" spans="1:27" ht="20.100000000000001" customHeight="1">
      <c r="A19" s="80"/>
      <c r="B19" s="89"/>
      <c r="C19" s="89"/>
      <c r="D19" s="89"/>
      <c r="E19" s="64"/>
      <c r="F19" s="89"/>
      <c r="G19" s="73"/>
      <c r="H19" s="73"/>
      <c r="I19" s="73"/>
      <c r="J19" s="73"/>
      <c r="K19" s="73"/>
      <c r="L19" s="76"/>
      <c r="M19" s="25"/>
      <c r="N19" s="25"/>
      <c r="O19" s="61"/>
      <c r="P19" s="25"/>
      <c r="Q19" s="25"/>
      <c r="R19" s="64"/>
      <c r="S19" s="39"/>
      <c r="T19" s="39"/>
      <c r="U19" s="70"/>
      <c r="V19" s="119"/>
      <c r="W19" s="67"/>
      <c r="X19" s="67"/>
      <c r="Y19" s="67"/>
      <c r="Z19" s="67"/>
      <c r="AA19" s="67"/>
    </row>
    <row r="20" spans="1:27" ht="20.100000000000001" customHeight="1">
      <c r="A20" s="78">
        <v>42874</v>
      </c>
      <c r="B20" s="87">
        <f>W16</f>
        <v>83256</v>
      </c>
      <c r="C20" s="87">
        <f>X16</f>
        <v>177</v>
      </c>
      <c r="D20" s="87">
        <f>Y16</f>
        <v>5189</v>
      </c>
      <c r="E20" s="74">
        <f>Z16</f>
        <v>49255</v>
      </c>
      <c r="F20" s="87">
        <f>AA16</f>
        <v>5366</v>
      </c>
      <c r="G20" s="71"/>
      <c r="H20" s="71"/>
      <c r="I20" s="71"/>
      <c r="J20" s="71"/>
      <c r="K20" s="71"/>
      <c r="L20" s="74">
        <f>N20+N21+N22+N23</f>
        <v>7128</v>
      </c>
      <c r="M20" s="25"/>
      <c r="N20" s="25">
        <v>7128</v>
      </c>
      <c r="O20" s="59"/>
      <c r="P20" s="25"/>
      <c r="Q20" s="25"/>
      <c r="R20" s="62">
        <f>T20+T21+T22+T23</f>
        <v>0</v>
      </c>
      <c r="S20" s="39"/>
      <c r="T20" s="39"/>
      <c r="U20" s="68">
        <v>7128</v>
      </c>
      <c r="V20" s="117"/>
      <c r="W20" s="65">
        <f t="shared" ref="W20" si="16">B20+G20-L20</f>
        <v>76128</v>
      </c>
      <c r="X20" s="65">
        <f t="shared" ref="X20" si="17">C20+H20-O20</f>
        <v>177</v>
      </c>
      <c r="Y20" s="65">
        <f t="shared" ref="Y20" si="18">D20+I20-R20</f>
        <v>5189</v>
      </c>
      <c r="Z20" s="65">
        <f t="shared" ref="Z20" si="19">E20+J20-U20</f>
        <v>42127</v>
      </c>
      <c r="AA20" s="65">
        <f>F20+K20-R20-V20</f>
        <v>5366</v>
      </c>
    </row>
    <row r="21" spans="1:27" ht="20.100000000000001" customHeight="1">
      <c r="A21" s="79"/>
      <c r="B21" s="88"/>
      <c r="C21" s="88"/>
      <c r="D21" s="88"/>
      <c r="E21" s="63"/>
      <c r="F21" s="88"/>
      <c r="G21" s="72"/>
      <c r="H21" s="72"/>
      <c r="I21" s="72"/>
      <c r="J21" s="72"/>
      <c r="K21" s="72"/>
      <c r="L21" s="75"/>
      <c r="M21" s="25"/>
      <c r="N21" s="25"/>
      <c r="O21" s="60"/>
      <c r="P21" s="25"/>
      <c r="Q21" s="25"/>
      <c r="R21" s="63"/>
      <c r="S21" s="39"/>
      <c r="T21" s="39"/>
      <c r="U21" s="69"/>
      <c r="V21" s="118"/>
      <c r="W21" s="66"/>
      <c r="X21" s="66"/>
      <c r="Y21" s="66"/>
      <c r="Z21" s="66"/>
      <c r="AA21" s="66"/>
    </row>
    <row r="22" spans="1:27" ht="20.100000000000001" customHeight="1">
      <c r="A22" s="79"/>
      <c r="B22" s="88"/>
      <c r="C22" s="88"/>
      <c r="D22" s="88"/>
      <c r="E22" s="63"/>
      <c r="F22" s="88"/>
      <c r="G22" s="72"/>
      <c r="H22" s="72"/>
      <c r="I22" s="72"/>
      <c r="J22" s="72"/>
      <c r="K22" s="72"/>
      <c r="L22" s="75"/>
      <c r="M22" s="25"/>
      <c r="N22" s="25"/>
      <c r="O22" s="60"/>
      <c r="P22" s="25"/>
      <c r="Q22" s="25"/>
      <c r="R22" s="63"/>
      <c r="S22" s="39"/>
      <c r="T22" s="39"/>
      <c r="U22" s="69"/>
      <c r="V22" s="118"/>
      <c r="W22" s="66"/>
      <c r="X22" s="66"/>
      <c r="Y22" s="66"/>
      <c r="Z22" s="66"/>
      <c r="AA22" s="66"/>
    </row>
    <row r="23" spans="1:27" ht="20.100000000000001" customHeight="1">
      <c r="A23" s="80"/>
      <c r="B23" s="89"/>
      <c r="C23" s="89"/>
      <c r="D23" s="89"/>
      <c r="E23" s="64"/>
      <c r="F23" s="89"/>
      <c r="G23" s="73"/>
      <c r="H23" s="73"/>
      <c r="I23" s="73"/>
      <c r="J23" s="73"/>
      <c r="K23" s="73"/>
      <c r="L23" s="76"/>
      <c r="M23" s="25"/>
      <c r="N23" s="25"/>
      <c r="O23" s="61"/>
      <c r="P23" s="25"/>
      <c r="Q23" s="25"/>
      <c r="R23" s="64"/>
      <c r="S23" s="39"/>
      <c r="T23" s="39"/>
      <c r="U23" s="70"/>
      <c r="V23" s="119"/>
      <c r="W23" s="67"/>
      <c r="X23" s="67"/>
      <c r="Y23" s="67"/>
      <c r="Z23" s="67"/>
      <c r="AA23" s="67"/>
    </row>
    <row r="24" spans="1:27" ht="20.100000000000001" customHeight="1">
      <c r="A24" s="78">
        <v>42875</v>
      </c>
      <c r="B24" s="87">
        <f>W20</f>
        <v>76128</v>
      </c>
      <c r="C24" s="87">
        <f>X20</f>
        <v>177</v>
      </c>
      <c r="D24" s="87">
        <f>Y20</f>
        <v>5189</v>
      </c>
      <c r="E24" s="74">
        <f>Z20</f>
        <v>42127</v>
      </c>
      <c r="F24" s="87">
        <f>AA20</f>
        <v>5366</v>
      </c>
      <c r="G24" s="71"/>
      <c r="H24" s="71"/>
      <c r="I24" s="71"/>
      <c r="J24" s="71"/>
      <c r="K24" s="71"/>
      <c r="L24" s="74">
        <f>N24+N25+N26+N27</f>
        <v>0</v>
      </c>
      <c r="M24" s="25"/>
      <c r="N24" s="25"/>
      <c r="O24" s="59"/>
      <c r="P24" s="25"/>
      <c r="Q24" s="25"/>
      <c r="R24" s="62">
        <f>T24+T25+T26+T27</f>
        <v>0</v>
      </c>
      <c r="S24" s="39"/>
      <c r="T24" s="39"/>
      <c r="U24" s="68"/>
      <c r="V24" s="117"/>
      <c r="W24" s="65">
        <f t="shared" ref="W24" si="20">B24+G24-L24</f>
        <v>76128</v>
      </c>
      <c r="X24" s="65">
        <f t="shared" ref="X24" si="21">C24+H24-O24</f>
        <v>177</v>
      </c>
      <c r="Y24" s="65">
        <f t="shared" ref="Y24" si="22">D24+I24-R24</f>
        <v>5189</v>
      </c>
      <c r="Z24" s="65">
        <f t="shared" ref="Z24" si="23">E24+J24-U24</f>
        <v>42127</v>
      </c>
      <c r="AA24" s="65">
        <f t="shared" ref="AA24" si="24">F24+K24-V24</f>
        <v>5366</v>
      </c>
    </row>
    <row r="25" spans="1:27" ht="20.100000000000001" customHeight="1">
      <c r="A25" s="79"/>
      <c r="B25" s="88"/>
      <c r="C25" s="88"/>
      <c r="D25" s="88"/>
      <c r="E25" s="63"/>
      <c r="F25" s="88"/>
      <c r="G25" s="72"/>
      <c r="H25" s="72"/>
      <c r="I25" s="72"/>
      <c r="J25" s="72"/>
      <c r="K25" s="72"/>
      <c r="L25" s="75"/>
      <c r="M25" s="25"/>
      <c r="N25" s="25"/>
      <c r="O25" s="60"/>
      <c r="P25" s="25"/>
      <c r="Q25" s="25"/>
      <c r="R25" s="63"/>
      <c r="S25" s="39"/>
      <c r="T25" s="39"/>
      <c r="U25" s="69"/>
      <c r="V25" s="118"/>
      <c r="W25" s="66"/>
      <c r="X25" s="66"/>
      <c r="Y25" s="66"/>
      <c r="Z25" s="66"/>
      <c r="AA25" s="66"/>
    </row>
    <row r="26" spans="1:27" ht="20.100000000000001" customHeight="1">
      <c r="A26" s="79"/>
      <c r="B26" s="88"/>
      <c r="C26" s="88"/>
      <c r="D26" s="88"/>
      <c r="E26" s="63"/>
      <c r="F26" s="88"/>
      <c r="G26" s="72"/>
      <c r="H26" s="72"/>
      <c r="I26" s="72"/>
      <c r="J26" s="72"/>
      <c r="K26" s="72"/>
      <c r="L26" s="75"/>
      <c r="M26" s="25"/>
      <c r="N26" s="25"/>
      <c r="O26" s="60"/>
      <c r="P26" s="25"/>
      <c r="Q26" s="25"/>
      <c r="R26" s="63"/>
      <c r="S26" s="39"/>
      <c r="T26" s="39"/>
      <c r="U26" s="69"/>
      <c r="V26" s="118"/>
      <c r="W26" s="66"/>
      <c r="X26" s="66"/>
      <c r="Y26" s="66"/>
      <c r="Z26" s="66"/>
      <c r="AA26" s="66"/>
    </row>
    <row r="27" spans="1:27" ht="20.100000000000001" customHeight="1">
      <c r="A27" s="80"/>
      <c r="B27" s="89"/>
      <c r="C27" s="89"/>
      <c r="D27" s="89"/>
      <c r="E27" s="64"/>
      <c r="F27" s="89"/>
      <c r="G27" s="73"/>
      <c r="H27" s="73"/>
      <c r="I27" s="73"/>
      <c r="J27" s="73"/>
      <c r="K27" s="73"/>
      <c r="L27" s="76"/>
      <c r="M27" s="25"/>
      <c r="N27" s="25"/>
      <c r="O27" s="61"/>
      <c r="P27" s="25"/>
      <c r="Q27" s="25"/>
      <c r="R27" s="64"/>
      <c r="S27" s="39"/>
      <c r="T27" s="39"/>
      <c r="U27" s="70"/>
      <c r="V27" s="119"/>
      <c r="W27" s="67"/>
      <c r="X27" s="67"/>
      <c r="Y27" s="67"/>
      <c r="Z27" s="67"/>
      <c r="AA27" s="67"/>
    </row>
    <row r="28" spans="1:27" ht="20.100000000000001" customHeight="1">
      <c r="A28" s="78">
        <v>42876</v>
      </c>
      <c r="B28" s="87">
        <f>W24</f>
        <v>76128</v>
      </c>
      <c r="C28" s="87">
        <f>X24</f>
        <v>177</v>
      </c>
      <c r="D28" s="87">
        <f>Y24</f>
        <v>5189</v>
      </c>
      <c r="E28" s="74">
        <f>Z24</f>
        <v>42127</v>
      </c>
      <c r="F28" s="87">
        <f>AA24</f>
        <v>5366</v>
      </c>
      <c r="G28" s="71"/>
      <c r="H28" s="71"/>
      <c r="I28" s="71"/>
      <c r="J28" s="71"/>
      <c r="K28" s="71"/>
      <c r="L28" s="59"/>
      <c r="M28" s="25"/>
      <c r="N28" s="25"/>
      <c r="O28" s="59"/>
      <c r="P28" s="25"/>
      <c r="Q28" s="25"/>
      <c r="R28" s="62">
        <f>T28+T29+T30+T31</f>
        <v>0</v>
      </c>
      <c r="S28" s="39"/>
      <c r="T28" s="39"/>
      <c r="U28" s="68"/>
      <c r="V28" s="117"/>
      <c r="W28" s="65">
        <f t="shared" ref="W28" si="25">B28+G28-L28</f>
        <v>76128</v>
      </c>
      <c r="X28" s="65">
        <f t="shared" ref="X28" si="26">C28+H28-O28</f>
        <v>177</v>
      </c>
      <c r="Y28" s="65">
        <f t="shared" ref="Y28" si="27">D28+I28-R28</f>
        <v>5189</v>
      </c>
      <c r="Z28" s="65">
        <f t="shared" ref="Z28" si="28">E28+J28-U28</f>
        <v>42127</v>
      </c>
      <c r="AA28" s="65">
        <f t="shared" ref="AA28" si="29">F28+K28-V28</f>
        <v>5366</v>
      </c>
    </row>
    <row r="29" spans="1:27" ht="20.100000000000001" customHeight="1">
      <c r="A29" s="79"/>
      <c r="B29" s="88"/>
      <c r="C29" s="88"/>
      <c r="D29" s="88"/>
      <c r="E29" s="63"/>
      <c r="F29" s="88"/>
      <c r="G29" s="72"/>
      <c r="H29" s="72"/>
      <c r="I29" s="72"/>
      <c r="J29" s="72"/>
      <c r="K29" s="72"/>
      <c r="L29" s="60"/>
      <c r="M29" s="25"/>
      <c r="N29" s="25"/>
      <c r="O29" s="60"/>
      <c r="P29" s="25"/>
      <c r="Q29" s="25"/>
      <c r="R29" s="63"/>
      <c r="S29" s="39"/>
      <c r="T29" s="39"/>
      <c r="U29" s="69"/>
      <c r="V29" s="118"/>
      <c r="W29" s="66"/>
      <c r="X29" s="66"/>
      <c r="Y29" s="66"/>
      <c r="Z29" s="66"/>
      <c r="AA29" s="66"/>
    </row>
    <row r="30" spans="1:27" ht="20.100000000000001" customHeight="1">
      <c r="A30" s="79"/>
      <c r="B30" s="88"/>
      <c r="C30" s="88"/>
      <c r="D30" s="88"/>
      <c r="E30" s="63"/>
      <c r="F30" s="88"/>
      <c r="G30" s="72"/>
      <c r="H30" s="72"/>
      <c r="I30" s="72"/>
      <c r="J30" s="72"/>
      <c r="K30" s="72"/>
      <c r="L30" s="60"/>
      <c r="M30" s="25"/>
      <c r="N30" s="25"/>
      <c r="O30" s="60"/>
      <c r="P30" s="25"/>
      <c r="Q30" s="25"/>
      <c r="R30" s="63"/>
      <c r="S30" s="39"/>
      <c r="T30" s="39"/>
      <c r="U30" s="69"/>
      <c r="V30" s="118"/>
      <c r="W30" s="66"/>
      <c r="X30" s="66"/>
      <c r="Y30" s="66"/>
      <c r="Z30" s="66"/>
      <c r="AA30" s="66"/>
    </row>
    <row r="31" spans="1:27" ht="20.100000000000001" customHeight="1">
      <c r="A31" s="80"/>
      <c r="B31" s="89"/>
      <c r="C31" s="89"/>
      <c r="D31" s="89"/>
      <c r="E31" s="64"/>
      <c r="F31" s="89"/>
      <c r="G31" s="73"/>
      <c r="H31" s="73"/>
      <c r="I31" s="73"/>
      <c r="J31" s="73"/>
      <c r="K31" s="73"/>
      <c r="L31" s="61"/>
      <c r="M31" s="25"/>
      <c r="N31" s="25"/>
      <c r="O31" s="61"/>
      <c r="P31" s="25"/>
      <c r="Q31" s="25"/>
      <c r="R31" s="64"/>
      <c r="S31" s="39"/>
      <c r="T31" s="39"/>
      <c r="U31" s="70"/>
      <c r="V31" s="119"/>
      <c r="W31" s="67"/>
      <c r="X31" s="67"/>
      <c r="Y31" s="67"/>
      <c r="Z31" s="67"/>
      <c r="AA31" s="67"/>
    </row>
    <row r="32" spans="1:27" ht="20.100000000000001" customHeight="1">
      <c r="A32" s="78">
        <v>42877</v>
      </c>
      <c r="B32" s="87">
        <f>W28</f>
        <v>76128</v>
      </c>
      <c r="C32" s="87">
        <f>X28</f>
        <v>177</v>
      </c>
      <c r="D32" s="87">
        <f>Y28</f>
        <v>5189</v>
      </c>
      <c r="E32" s="74">
        <f>Z28</f>
        <v>42127</v>
      </c>
      <c r="F32" s="87">
        <f>AA28</f>
        <v>5366</v>
      </c>
      <c r="G32" s="71"/>
      <c r="H32" s="71"/>
      <c r="I32" s="71"/>
      <c r="J32" s="71"/>
      <c r="K32" s="71"/>
      <c r="L32" s="74">
        <f>N32+N33+N34+N35</f>
        <v>10692</v>
      </c>
      <c r="M32" s="25"/>
      <c r="N32" s="25">
        <v>10692</v>
      </c>
      <c r="O32" s="59"/>
      <c r="P32" s="25"/>
      <c r="Q32" s="25"/>
      <c r="R32" s="62">
        <f>T32+T33+T34+T35</f>
        <v>0</v>
      </c>
      <c r="S32" s="39"/>
      <c r="T32" s="39"/>
      <c r="U32" s="68">
        <v>10692</v>
      </c>
      <c r="V32" s="117"/>
      <c r="W32" s="65">
        <f t="shared" ref="W32" si="30">B32+G32-L32</f>
        <v>65436</v>
      </c>
      <c r="X32" s="65">
        <f t="shared" ref="X32" si="31">C32+H32-O32</f>
        <v>177</v>
      </c>
      <c r="Y32" s="65">
        <f t="shared" ref="Y32" si="32">D32+I32-R32</f>
        <v>5189</v>
      </c>
      <c r="Z32" s="65">
        <f t="shared" ref="Z32" si="33">E32+J32-U32</f>
        <v>31435</v>
      </c>
      <c r="AA32" s="65">
        <f t="shared" ref="AA32" si="34">F32+K32-V32</f>
        <v>5366</v>
      </c>
    </row>
    <row r="33" spans="1:27" ht="20.100000000000001" customHeight="1">
      <c r="A33" s="79"/>
      <c r="B33" s="88"/>
      <c r="C33" s="88"/>
      <c r="D33" s="88"/>
      <c r="E33" s="63"/>
      <c r="F33" s="88"/>
      <c r="G33" s="72"/>
      <c r="H33" s="72"/>
      <c r="I33" s="72"/>
      <c r="J33" s="72"/>
      <c r="K33" s="72"/>
      <c r="L33" s="75"/>
      <c r="M33" s="25"/>
      <c r="N33" s="25"/>
      <c r="O33" s="60"/>
      <c r="P33" s="25"/>
      <c r="Q33" s="25"/>
      <c r="R33" s="63"/>
      <c r="S33" s="39"/>
      <c r="T33" s="39"/>
      <c r="U33" s="69"/>
      <c r="V33" s="118"/>
      <c r="W33" s="66"/>
      <c r="X33" s="66"/>
      <c r="Y33" s="66"/>
      <c r="Z33" s="66"/>
      <c r="AA33" s="66"/>
    </row>
    <row r="34" spans="1:27" ht="20.100000000000001" customHeight="1">
      <c r="A34" s="79"/>
      <c r="B34" s="88"/>
      <c r="C34" s="88"/>
      <c r="D34" s="88"/>
      <c r="E34" s="63"/>
      <c r="F34" s="88"/>
      <c r="G34" s="72"/>
      <c r="H34" s="72"/>
      <c r="I34" s="72"/>
      <c r="J34" s="72"/>
      <c r="K34" s="72"/>
      <c r="L34" s="75"/>
      <c r="M34" s="25"/>
      <c r="N34" s="25"/>
      <c r="O34" s="60"/>
      <c r="P34" s="25"/>
      <c r="Q34" s="25"/>
      <c r="R34" s="63"/>
      <c r="S34" s="39"/>
      <c r="T34" s="39"/>
      <c r="U34" s="69"/>
      <c r="V34" s="118"/>
      <c r="W34" s="66"/>
      <c r="X34" s="66"/>
      <c r="Y34" s="66"/>
      <c r="Z34" s="66"/>
      <c r="AA34" s="66"/>
    </row>
    <row r="35" spans="1:27" ht="20.100000000000001" customHeight="1">
      <c r="A35" s="80"/>
      <c r="B35" s="89"/>
      <c r="C35" s="89"/>
      <c r="D35" s="89"/>
      <c r="E35" s="64"/>
      <c r="F35" s="89"/>
      <c r="G35" s="73"/>
      <c r="H35" s="73"/>
      <c r="I35" s="73"/>
      <c r="J35" s="73"/>
      <c r="K35" s="73"/>
      <c r="L35" s="76"/>
      <c r="M35" s="25"/>
      <c r="N35" s="25"/>
      <c r="O35" s="61"/>
      <c r="P35" s="25"/>
      <c r="Q35" s="25"/>
      <c r="R35" s="64"/>
      <c r="S35" s="39"/>
      <c r="T35" s="39"/>
      <c r="U35" s="70"/>
      <c r="V35" s="119"/>
      <c r="W35" s="67"/>
      <c r="X35" s="67"/>
      <c r="Y35" s="67"/>
      <c r="Z35" s="67"/>
      <c r="AA35" s="67"/>
    </row>
    <row r="36" spans="1:27" ht="20.100000000000001" customHeight="1">
      <c r="A36" s="78">
        <v>42878</v>
      </c>
      <c r="B36" s="87">
        <f>W32</f>
        <v>65436</v>
      </c>
      <c r="C36" s="87">
        <f>X32</f>
        <v>177</v>
      </c>
      <c r="D36" s="87">
        <f>Y32</f>
        <v>5189</v>
      </c>
      <c r="E36" s="74">
        <f>Z32</f>
        <v>31435</v>
      </c>
      <c r="F36" s="87">
        <f>AA32</f>
        <v>5366</v>
      </c>
      <c r="G36" s="71"/>
      <c r="H36" s="71"/>
      <c r="I36" s="71"/>
      <c r="J36" s="71"/>
      <c r="K36" s="71"/>
      <c r="L36" s="74">
        <f>N36+N37+N38+N39</f>
        <v>3564</v>
      </c>
      <c r="M36" s="25"/>
      <c r="N36" s="25">
        <v>3564</v>
      </c>
      <c r="O36" s="59">
        <f>Q36+Q37+Q38+Q39</f>
        <v>177</v>
      </c>
      <c r="P36" s="25"/>
      <c r="Q36" s="25">
        <v>177</v>
      </c>
      <c r="R36" s="62">
        <f>T36+T37+T38+T39</f>
        <v>0</v>
      </c>
      <c r="S36" s="39"/>
      <c r="T36" s="39"/>
      <c r="U36" s="68">
        <v>3564</v>
      </c>
      <c r="V36" s="117"/>
      <c r="W36" s="65">
        <f t="shared" ref="W36" si="35">B36+G36-L36</f>
        <v>61872</v>
      </c>
      <c r="X36" s="65">
        <f t="shared" ref="X36" si="36">C36+H36-O36</f>
        <v>0</v>
      </c>
      <c r="Y36" s="65">
        <f t="shared" ref="Y36" si="37">D36+I36-R36</f>
        <v>5189</v>
      </c>
      <c r="Z36" s="65">
        <f t="shared" ref="Z36" si="38">E36+J36-U36</f>
        <v>27871</v>
      </c>
      <c r="AA36" s="65">
        <f t="shared" ref="AA36" si="39">F36+K36-V36</f>
        <v>5366</v>
      </c>
    </row>
    <row r="37" spans="1:27" ht="20.100000000000001" customHeight="1">
      <c r="A37" s="79"/>
      <c r="B37" s="88"/>
      <c r="C37" s="88"/>
      <c r="D37" s="88"/>
      <c r="E37" s="63"/>
      <c r="F37" s="88"/>
      <c r="G37" s="72"/>
      <c r="H37" s="72"/>
      <c r="I37" s="72"/>
      <c r="J37" s="72"/>
      <c r="K37" s="72"/>
      <c r="L37" s="75"/>
      <c r="M37" s="25"/>
      <c r="N37" s="25"/>
      <c r="O37" s="60"/>
      <c r="P37" s="25"/>
      <c r="Q37" s="25"/>
      <c r="R37" s="63"/>
      <c r="S37" s="39"/>
      <c r="T37" s="39"/>
      <c r="U37" s="69"/>
      <c r="V37" s="118"/>
      <c r="W37" s="66"/>
      <c r="X37" s="66"/>
      <c r="Y37" s="66"/>
      <c r="Z37" s="66"/>
      <c r="AA37" s="66"/>
    </row>
    <row r="38" spans="1:27" ht="20.100000000000001" customHeight="1">
      <c r="A38" s="79"/>
      <c r="B38" s="88"/>
      <c r="C38" s="88"/>
      <c r="D38" s="88"/>
      <c r="E38" s="63"/>
      <c r="F38" s="88"/>
      <c r="G38" s="72"/>
      <c r="H38" s="72"/>
      <c r="I38" s="72"/>
      <c r="J38" s="72"/>
      <c r="K38" s="72"/>
      <c r="L38" s="75"/>
      <c r="M38" s="25"/>
      <c r="N38" s="25"/>
      <c r="O38" s="60"/>
      <c r="P38" s="25"/>
      <c r="Q38" s="25"/>
      <c r="R38" s="63"/>
      <c r="S38" s="39"/>
      <c r="T38" s="39"/>
      <c r="U38" s="69"/>
      <c r="V38" s="118"/>
      <c r="W38" s="66"/>
      <c r="X38" s="66"/>
      <c r="Y38" s="66"/>
      <c r="Z38" s="66"/>
      <c r="AA38" s="66"/>
    </row>
    <row r="39" spans="1:27" ht="20.100000000000001" customHeight="1">
      <c r="A39" s="80"/>
      <c r="B39" s="89"/>
      <c r="C39" s="89"/>
      <c r="D39" s="89"/>
      <c r="E39" s="64"/>
      <c r="F39" s="89"/>
      <c r="G39" s="73"/>
      <c r="H39" s="73"/>
      <c r="I39" s="73"/>
      <c r="J39" s="73"/>
      <c r="K39" s="73"/>
      <c r="L39" s="76"/>
      <c r="M39" s="25"/>
      <c r="N39" s="25"/>
      <c r="O39" s="61"/>
      <c r="P39" s="25"/>
      <c r="Q39" s="25"/>
      <c r="R39" s="64"/>
      <c r="S39" s="39"/>
      <c r="T39" s="39"/>
      <c r="U39" s="70"/>
      <c r="V39" s="119"/>
      <c r="W39" s="67"/>
      <c r="X39" s="67"/>
      <c r="Y39" s="67"/>
      <c r="Z39" s="67"/>
      <c r="AA39" s="67"/>
    </row>
    <row r="40" spans="1:27" ht="20.100000000000001" customHeight="1">
      <c r="A40" s="78">
        <v>42879</v>
      </c>
      <c r="B40" s="87">
        <f>W36</f>
        <v>61872</v>
      </c>
      <c r="C40" s="87">
        <f>X36</f>
        <v>0</v>
      </c>
      <c r="D40" s="87">
        <f>Y36</f>
        <v>5189</v>
      </c>
      <c r="E40" s="74">
        <f>Z36</f>
        <v>27871</v>
      </c>
      <c r="F40" s="87">
        <f>AA36</f>
        <v>5366</v>
      </c>
      <c r="G40" s="71"/>
      <c r="H40" s="71"/>
      <c r="I40" s="71"/>
      <c r="J40" s="71"/>
      <c r="K40" s="71"/>
      <c r="L40" s="74">
        <f>N40+N41+N42+N43</f>
        <v>0</v>
      </c>
      <c r="M40" s="25"/>
      <c r="N40" s="25"/>
      <c r="O40" s="59"/>
      <c r="P40" s="25"/>
      <c r="Q40" s="25"/>
      <c r="R40" s="62">
        <f>T40+T41+T42+T43</f>
        <v>882</v>
      </c>
      <c r="S40" s="25" t="s">
        <v>27</v>
      </c>
      <c r="T40" s="39">
        <v>882</v>
      </c>
      <c r="U40" s="68"/>
      <c r="V40" s="114">
        <f>O40+R40</f>
        <v>882</v>
      </c>
      <c r="W40" s="65">
        <f t="shared" ref="W40" si="40">B40+G40-L40</f>
        <v>61872</v>
      </c>
      <c r="X40" s="65">
        <f t="shared" ref="X40" si="41">C40+H40-O40</f>
        <v>0</v>
      </c>
      <c r="Y40" s="65">
        <f t="shared" ref="Y40" si="42">D40+I40-R40</f>
        <v>4307</v>
      </c>
      <c r="Z40" s="65">
        <f t="shared" ref="Z40" si="43">E40+J40-U40</f>
        <v>27871</v>
      </c>
      <c r="AA40" s="65">
        <f t="shared" ref="AA40" si="44">F40+K40-V40</f>
        <v>4484</v>
      </c>
    </row>
    <row r="41" spans="1:27" ht="20.100000000000001" customHeight="1">
      <c r="A41" s="79"/>
      <c r="B41" s="88"/>
      <c r="C41" s="88"/>
      <c r="D41" s="88"/>
      <c r="E41" s="63"/>
      <c r="F41" s="88"/>
      <c r="G41" s="72"/>
      <c r="H41" s="72"/>
      <c r="I41" s="72"/>
      <c r="J41" s="72"/>
      <c r="K41" s="72"/>
      <c r="L41" s="75"/>
      <c r="M41" s="25"/>
      <c r="N41" s="25"/>
      <c r="O41" s="60"/>
      <c r="P41" s="25"/>
      <c r="Q41" s="25"/>
      <c r="R41" s="63"/>
      <c r="S41" s="39"/>
      <c r="T41" s="39"/>
      <c r="U41" s="69"/>
      <c r="V41" s="115"/>
      <c r="W41" s="66"/>
      <c r="X41" s="66"/>
      <c r="Y41" s="66"/>
      <c r="Z41" s="66"/>
      <c r="AA41" s="66"/>
    </row>
    <row r="42" spans="1:27" ht="20.100000000000001" customHeight="1">
      <c r="A42" s="79"/>
      <c r="B42" s="88"/>
      <c r="C42" s="88"/>
      <c r="D42" s="88"/>
      <c r="E42" s="63"/>
      <c r="F42" s="88"/>
      <c r="G42" s="72"/>
      <c r="H42" s="72"/>
      <c r="I42" s="72"/>
      <c r="J42" s="72"/>
      <c r="K42" s="72"/>
      <c r="L42" s="75"/>
      <c r="M42" s="25"/>
      <c r="N42" s="25"/>
      <c r="O42" s="60"/>
      <c r="P42" s="25"/>
      <c r="Q42" s="25"/>
      <c r="R42" s="63"/>
      <c r="S42" s="39"/>
      <c r="T42" s="39"/>
      <c r="U42" s="69"/>
      <c r="V42" s="115"/>
      <c r="W42" s="66"/>
      <c r="X42" s="66"/>
      <c r="Y42" s="66"/>
      <c r="Z42" s="66"/>
      <c r="AA42" s="66"/>
    </row>
    <row r="43" spans="1:27" ht="20.100000000000001" customHeight="1">
      <c r="A43" s="80"/>
      <c r="B43" s="89"/>
      <c r="C43" s="89"/>
      <c r="D43" s="89"/>
      <c r="E43" s="64"/>
      <c r="F43" s="89"/>
      <c r="G43" s="73"/>
      <c r="H43" s="73"/>
      <c r="I43" s="73"/>
      <c r="J43" s="73"/>
      <c r="K43" s="73"/>
      <c r="L43" s="76"/>
      <c r="M43" s="25"/>
      <c r="N43" s="25"/>
      <c r="O43" s="61"/>
      <c r="P43" s="25"/>
      <c r="Q43" s="25"/>
      <c r="R43" s="64"/>
      <c r="S43" s="39"/>
      <c r="T43" s="39"/>
      <c r="U43" s="70"/>
      <c r="V43" s="116"/>
      <c r="W43" s="67"/>
      <c r="X43" s="67"/>
      <c r="Y43" s="67"/>
      <c r="Z43" s="67"/>
      <c r="AA43" s="67"/>
    </row>
    <row r="44" spans="1:27" ht="20.100000000000001" customHeight="1">
      <c r="A44" s="78">
        <v>42880</v>
      </c>
      <c r="B44" s="87">
        <f>W40</f>
        <v>61872</v>
      </c>
      <c r="C44" s="87">
        <f>X40</f>
        <v>0</v>
      </c>
      <c r="D44" s="87">
        <f>Y40</f>
        <v>4307</v>
      </c>
      <c r="E44" s="74">
        <f>Z40</f>
        <v>27871</v>
      </c>
      <c r="F44" s="87">
        <f>AA40</f>
        <v>4484</v>
      </c>
      <c r="G44" s="71"/>
      <c r="H44" s="71"/>
      <c r="I44" s="71"/>
      <c r="J44" s="71"/>
      <c r="K44" s="71"/>
      <c r="L44" s="74">
        <f>N44+N45+N46+N47</f>
        <v>0</v>
      </c>
      <c r="M44" s="40"/>
      <c r="N44" s="40"/>
      <c r="O44" s="59"/>
      <c r="P44" s="40"/>
      <c r="Q44" s="40"/>
      <c r="R44" s="62">
        <f>T44+T45+T46+T47</f>
        <v>0</v>
      </c>
      <c r="S44" s="41"/>
      <c r="T44" s="41"/>
      <c r="U44" s="68"/>
      <c r="V44" s="117"/>
      <c r="W44" s="65">
        <f t="shared" ref="W44" si="45">B44+G44-L44</f>
        <v>61872</v>
      </c>
      <c r="X44" s="65">
        <f t="shared" ref="X44" si="46">C44+H44-O44</f>
        <v>0</v>
      </c>
      <c r="Y44" s="65">
        <f t="shared" ref="Y44" si="47">D44+I44-R44</f>
        <v>4307</v>
      </c>
      <c r="Z44" s="65">
        <f t="shared" ref="Z44:AA44" si="48">E44+J44-U44</f>
        <v>27871</v>
      </c>
      <c r="AA44" s="65">
        <f t="shared" si="48"/>
        <v>4484</v>
      </c>
    </row>
    <row r="45" spans="1:27" ht="20.100000000000001" customHeight="1">
      <c r="A45" s="79"/>
      <c r="B45" s="88"/>
      <c r="C45" s="88"/>
      <c r="D45" s="88"/>
      <c r="E45" s="63"/>
      <c r="F45" s="88"/>
      <c r="G45" s="72"/>
      <c r="H45" s="72"/>
      <c r="I45" s="72"/>
      <c r="J45" s="72"/>
      <c r="K45" s="72"/>
      <c r="L45" s="75"/>
      <c r="M45" s="25"/>
      <c r="N45" s="25"/>
      <c r="O45" s="60"/>
      <c r="P45" s="25"/>
      <c r="Q45" s="25"/>
      <c r="R45" s="63"/>
      <c r="S45" s="39"/>
      <c r="T45" s="39"/>
      <c r="U45" s="69"/>
      <c r="V45" s="118"/>
      <c r="W45" s="66"/>
      <c r="X45" s="66"/>
      <c r="Y45" s="66"/>
      <c r="Z45" s="66"/>
      <c r="AA45" s="66"/>
    </row>
    <row r="46" spans="1:27" ht="20.100000000000001" customHeight="1">
      <c r="A46" s="79"/>
      <c r="B46" s="88"/>
      <c r="C46" s="88"/>
      <c r="D46" s="88"/>
      <c r="E46" s="63"/>
      <c r="F46" s="88"/>
      <c r="G46" s="72"/>
      <c r="H46" s="72"/>
      <c r="I46" s="72"/>
      <c r="J46" s="72"/>
      <c r="K46" s="72"/>
      <c r="L46" s="75"/>
      <c r="M46" s="25"/>
      <c r="N46" s="25"/>
      <c r="O46" s="60"/>
      <c r="P46" s="25"/>
      <c r="Q46" s="25"/>
      <c r="R46" s="63"/>
      <c r="S46" s="39"/>
      <c r="T46" s="39"/>
      <c r="U46" s="69"/>
      <c r="V46" s="118"/>
      <c r="W46" s="66"/>
      <c r="X46" s="66"/>
      <c r="Y46" s="66"/>
      <c r="Z46" s="66"/>
      <c r="AA46" s="66"/>
    </row>
    <row r="47" spans="1:27" ht="20.100000000000001" customHeight="1">
      <c r="A47" s="80"/>
      <c r="B47" s="89"/>
      <c r="C47" s="89"/>
      <c r="D47" s="89"/>
      <c r="E47" s="64"/>
      <c r="F47" s="89"/>
      <c r="G47" s="73"/>
      <c r="H47" s="73"/>
      <c r="I47" s="73"/>
      <c r="J47" s="73"/>
      <c r="K47" s="73"/>
      <c r="L47" s="76"/>
      <c r="M47" s="25"/>
      <c r="N47" s="25"/>
      <c r="O47" s="61"/>
      <c r="P47" s="25"/>
      <c r="Q47" s="25"/>
      <c r="R47" s="64"/>
      <c r="S47" s="39"/>
      <c r="T47" s="39"/>
      <c r="U47" s="70"/>
      <c r="V47" s="119"/>
      <c r="W47" s="67"/>
      <c r="X47" s="67"/>
      <c r="Y47" s="67"/>
      <c r="Z47" s="67"/>
      <c r="AA47" s="67"/>
    </row>
    <row r="48" spans="1:27" ht="20.100000000000001" customHeight="1">
      <c r="A48" s="78">
        <v>42881</v>
      </c>
      <c r="B48" s="87">
        <f>W44</f>
        <v>61872</v>
      </c>
      <c r="C48" s="87">
        <f>X44</f>
        <v>0</v>
      </c>
      <c r="D48" s="87">
        <f>Y44</f>
        <v>4307</v>
      </c>
      <c r="E48" s="74">
        <f>Z44</f>
        <v>27871</v>
      </c>
      <c r="F48" s="87">
        <f>AA44</f>
        <v>4484</v>
      </c>
      <c r="G48" s="71"/>
      <c r="H48" s="71"/>
      <c r="I48" s="71"/>
      <c r="J48" s="71"/>
      <c r="K48" s="71"/>
      <c r="L48" s="74">
        <f>N48+N49+N50+N51</f>
        <v>0</v>
      </c>
      <c r="M48" s="25"/>
      <c r="N48" s="25"/>
      <c r="O48" s="59"/>
      <c r="P48" s="25"/>
      <c r="Q48" s="25"/>
      <c r="R48" s="62">
        <f>T48+T49+T50+T51</f>
        <v>0</v>
      </c>
      <c r="S48" s="39"/>
      <c r="T48" s="39"/>
      <c r="U48" s="68"/>
      <c r="V48" s="117"/>
      <c r="W48" s="65">
        <f t="shared" ref="W48" si="49">B48+G48-L48</f>
        <v>61872</v>
      </c>
      <c r="X48" s="65">
        <f t="shared" ref="X48" si="50">C48+H48-O48</f>
        <v>0</v>
      </c>
      <c r="Y48" s="65">
        <f t="shared" ref="Y48" si="51">D48+I48-R48</f>
        <v>4307</v>
      </c>
      <c r="Z48" s="65">
        <f t="shared" ref="Z48" si="52">E48+J48-U48</f>
        <v>27871</v>
      </c>
      <c r="AA48" s="65">
        <f t="shared" ref="AA48" si="53">F48+K48-V48</f>
        <v>4484</v>
      </c>
    </row>
    <row r="49" spans="1:27" ht="20.100000000000001" customHeight="1">
      <c r="A49" s="79"/>
      <c r="B49" s="88"/>
      <c r="C49" s="88"/>
      <c r="D49" s="88"/>
      <c r="E49" s="63"/>
      <c r="F49" s="88"/>
      <c r="G49" s="72"/>
      <c r="H49" s="72"/>
      <c r="I49" s="72"/>
      <c r="J49" s="72"/>
      <c r="K49" s="72"/>
      <c r="L49" s="75"/>
      <c r="M49" s="25"/>
      <c r="N49" s="25"/>
      <c r="O49" s="60"/>
      <c r="P49" s="25"/>
      <c r="Q49" s="25"/>
      <c r="R49" s="63"/>
      <c r="S49" s="39"/>
      <c r="T49" s="39"/>
      <c r="U49" s="69"/>
      <c r="V49" s="118"/>
      <c r="W49" s="66"/>
      <c r="X49" s="66"/>
      <c r="Y49" s="66"/>
      <c r="Z49" s="66"/>
      <c r="AA49" s="66"/>
    </row>
    <row r="50" spans="1:27" ht="20.100000000000001" customHeight="1">
      <c r="A50" s="79"/>
      <c r="B50" s="88"/>
      <c r="C50" s="88"/>
      <c r="D50" s="88"/>
      <c r="E50" s="63"/>
      <c r="F50" s="88"/>
      <c r="G50" s="72"/>
      <c r="H50" s="72"/>
      <c r="I50" s="72"/>
      <c r="J50" s="72"/>
      <c r="K50" s="72"/>
      <c r="L50" s="75"/>
      <c r="M50" s="25"/>
      <c r="N50" s="25"/>
      <c r="O50" s="60"/>
      <c r="P50" s="25"/>
      <c r="Q50" s="25"/>
      <c r="R50" s="63"/>
      <c r="S50" s="39"/>
      <c r="T50" s="39"/>
      <c r="U50" s="69"/>
      <c r="V50" s="118"/>
      <c r="W50" s="66"/>
      <c r="X50" s="66"/>
      <c r="Y50" s="66"/>
      <c r="Z50" s="66"/>
      <c r="AA50" s="66"/>
    </row>
    <row r="51" spans="1:27" ht="20.100000000000001" customHeight="1">
      <c r="A51" s="80"/>
      <c r="B51" s="89"/>
      <c r="C51" s="89"/>
      <c r="D51" s="89"/>
      <c r="E51" s="64"/>
      <c r="F51" s="89"/>
      <c r="G51" s="73"/>
      <c r="H51" s="73"/>
      <c r="I51" s="73"/>
      <c r="J51" s="73"/>
      <c r="K51" s="73"/>
      <c r="L51" s="76"/>
      <c r="M51" s="25"/>
      <c r="N51" s="25"/>
      <c r="O51" s="61"/>
      <c r="P51" s="25"/>
      <c r="Q51" s="25"/>
      <c r="R51" s="64"/>
      <c r="S51" s="39"/>
      <c r="T51" s="39"/>
      <c r="U51" s="70"/>
      <c r="V51" s="119"/>
      <c r="W51" s="67"/>
      <c r="X51" s="67"/>
      <c r="Y51" s="67"/>
      <c r="Z51" s="67"/>
      <c r="AA51" s="67"/>
    </row>
    <row r="52" spans="1:27" ht="20.100000000000001" customHeight="1">
      <c r="A52" s="78">
        <v>42882</v>
      </c>
      <c r="B52" s="87">
        <f>W48</f>
        <v>61872</v>
      </c>
      <c r="C52" s="87">
        <f>X48</f>
        <v>0</v>
      </c>
      <c r="D52" s="87">
        <f>Y48</f>
        <v>4307</v>
      </c>
      <c r="E52" s="74">
        <f>Z48</f>
        <v>27871</v>
      </c>
      <c r="F52" s="87">
        <f>AA48</f>
        <v>4484</v>
      </c>
      <c r="G52" s="71"/>
      <c r="H52" s="71"/>
      <c r="I52" s="71"/>
      <c r="J52" s="71"/>
      <c r="K52" s="71"/>
      <c r="L52" s="74">
        <f>N52+N53+N54+N55</f>
        <v>0</v>
      </c>
      <c r="M52" s="25"/>
      <c r="N52" s="25"/>
      <c r="O52" s="59"/>
      <c r="P52" s="25"/>
      <c r="Q52" s="25"/>
      <c r="R52" s="62">
        <f>T52+T53+T54+T55</f>
        <v>0</v>
      </c>
      <c r="S52" s="39"/>
      <c r="T52" s="39"/>
      <c r="U52" s="68"/>
      <c r="V52" s="117"/>
      <c r="W52" s="65">
        <f t="shared" ref="W52" si="54">B52+G52-L52</f>
        <v>61872</v>
      </c>
      <c r="X52" s="65">
        <f t="shared" ref="X52" si="55">C52+H52-O52</f>
        <v>0</v>
      </c>
      <c r="Y52" s="65">
        <f t="shared" ref="Y52" si="56">D52+I52-R52</f>
        <v>4307</v>
      </c>
      <c r="Z52" s="65">
        <f t="shared" ref="Z52" si="57">E52+J52-U52</f>
        <v>27871</v>
      </c>
      <c r="AA52" s="65">
        <f t="shared" ref="AA52" si="58">F52+K52-V52</f>
        <v>4484</v>
      </c>
    </row>
    <row r="53" spans="1:27" ht="20.100000000000001" customHeight="1">
      <c r="A53" s="79"/>
      <c r="B53" s="88"/>
      <c r="C53" s="88"/>
      <c r="D53" s="88"/>
      <c r="E53" s="63"/>
      <c r="F53" s="88"/>
      <c r="G53" s="72"/>
      <c r="H53" s="72"/>
      <c r="I53" s="72"/>
      <c r="J53" s="72"/>
      <c r="K53" s="72"/>
      <c r="L53" s="75"/>
      <c r="M53" s="25"/>
      <c r="N53" s="25"/>
      <c r="O53" s="60"/>
      <c r="P53" s="25"/>
      <c r="Q53" s="25"/>
      <c r="R53" s="63"/>
      <c r="S53" s="39"/>
      <c r="T53" s="39"/>
      <c r="U53" s="69"/>
      <c r="V53" s="118"/>
      <c r="W53" s="66"/>
      <c r="X53" s="66"/>
      <c r="Y53" s="66"/>
      <c r="Z53" s="66"/>
      <c r="AA53" s="66"/>
    </row>
    <row r="54" spans="1:27" ht="20.100000000000001" customHeight="1">
      <c r="A54" s="79"/>
      <c r="B54" s="88"/>
      <c r="C54" s="88"/>
      <c r="D54" s="88"/>
      <c r="E54" s="63"/>
      <c r="F54" s="88"/>
      <c r="G54" s="72"/>
      <c r="H54" s="72"/>
      <c r="I54" s="72"/>
      <c r="J54" s="72"/>
      <c r="K54" s="72"/>
      <c r="L54" s="75"/>
      <c r="M54" s="25"/>
      <c r="N54" s="25"/>
      <c r="O54" s="60"/>
      <c r="P54" s="25"/>
      <c r="Q54" s="25"/>
      <c r="R54" s="63"/>
      <c r="S54" s="39"/>
      <c r="T54" s="39"/>
      <c r="U54" s="69"/>
      <c r="V54" s="118"/>
      <c r="W54" s="66"/>
      <c r="X54" s="66"/>
      <c r="Y54" s="66"/>
      <c r="Z54" s="66"/>
      <c r="AA54" s="66"/>
    </row>
    <row r="55" spans="1:27" ht="20.100000000000001" customHeight="1">
      <c r="A55" s="80"/>
      <c r="B55" s="89"/>
      <c r="C55" s="89"/>
      <c r="D55" s="89"/>
      <c r="E55" s="64"/>
      <c r="F55" s="89"/>
      <c r="G55" s="73"/>
      <c r="H55" s="73"/>
      <c r="I55" s="73"/>
      <c r="J55" s="73"/>
      <c r="K55" s="73"/>
      <c r="L55" s="76"/>
      <c r="M55" s="25"/>
      <c r="N55" s="25"/>
      <c r="O55" s="61"/>
      <c r="P55" s="25"/>
      <c r="Q55" s="25"/>
      <c r="R55" s="64"/>
      <c r="S55" s="39"/>
      <c r="T55" s="39"/>
      <c r="U55" s="70"/>
      <c r="V55" s="119"/>
      <c r="W55" s="67"/>
      <c r="X55" s="67"/>
      <c r="Y55" s="67"/>
      <c r="Z55" s="67"/>
      <c r="AA55" s="67"/>
    </row>
    <row r="56" spans="1:27" ht="20.100000000000001" customHeight="1">
      <c r="A56" s="78">
        <v>42883</v>
      </c>
      <c r="B56" s="87">
        <f>W52</f>
        <v>61872</v>
      </c>
      <c r="C56" s="87">
        <f>X52</f>
        <v>0</v>
      </c>
      <c r="D56" s="87">
        <f>Y52</f>
        <v>4307</v>
      </c>
      <c r="E56" s="74">
        <f>Z52</f>
        <v>27871</v>
      </c>
      <c r="F56" s="87">
        <f>AA52</f>
        <v>4484</v>
      </c>
      <c r="G56" s="71"/>
      <c r="H56" s="71"/>
      <c r="I56" s="71"/>
      <c r="J56" s="71"/>
      <c r="K56" s="71"/>
      <c r="L56" s="74">
        <f>N56+N57+N58+N59</f>
        <v>0</v>
      </c>
      <c r="M56" s="25"/>
      <c r="N56" s="25"/>
      <c r="O56" s="59"/>
      <c r="P56" s="25"/>
      <c r="Q56" s="25"/>
      <c r="R56" s="62">
        <f>T56+T57+T58+T59</f>
        <v>0</v>
      </c>
      <c r="S56" s="39"/>
      <c r="T56" s="39"/>
      <c r="U56" s="68"/>
      <c r="V56" s="117"/>
      <c r="W56" s="65">
        <f t="shared" ref="W56" si="59">B56+G56-L56</f>
        <v>61872</v>
      </c>
      <c r="X56" s="65">
        <f t="shared" ref="X56" si="60">C56+H56-O56</f>
        <v>0</v>
      </c>
      <c r="Y56" s="65">
        <f t="shared" ref="Y56" si="61">D56+I56-R56</f>
        <v>4307</v>
      </c>
      <c r="Z56" s="65">
        <f t="shared" ref="Z56" si="62">E56+J56-U56</f>
        <v>27871</v>
      </c>
      <c r="AA56" s="65">
        <f t="shared" ref="AA56" si="63">F56+K56-V56</f>
        <v>4484</v>
      </c>
    </row>
    <row r="57" spans="1:27" ht="20.100000000000001" customHeight="1">
      <c r="A57" s="79"/>
      <c r="B57" s="88"/>
      <c r="C57" s="88"/>
      <c r="D57" s="88"/>
      <c r="E57" s="63"/>
      <c r="F57" s="88"/>
      <c r="G57" s="72"/>
      <c r="H57" s="72"/>
      <c r="I57" s="72"/>
      <c r="J57" s="72"/>
      <c r="K57" s="72"/>
      <c r="L57" s="75"/>
      <c r="M57" s="25"/>
      <c r="N57" s="25"/>
      <c r="O57" s="60"/>
      <c r="P57" s="25"/>
      <c r="Q57" s="25"/>
      <c r="R57" s="63"/>
      <c r="S57" s="39"/>
      <c r="T57" s="39"/>
      <c r="U57" s="69"/>
      <c r="V57" s="118"/>
      <c r="W57" s="66"/>
      <c r="X57" s="66"/>
      <c r="Y57" s="66"/>
      <c r="Z57" s="66"/>
      <c r="AA57" s="66"/>
    </row>
    <row r="58" spans="1:27" ht="20.100000000000001" customHeight="1">
      <c r="A58" s="79"/>
      <c r="B58" s="88"/>
      <c r="C58" s="88"/>
      <c r="D58" s="88"/>
      <c r="E58" s="63"/>
      <c r="F58" s="88"/>
      <c r="G58" s="72"/>
      <c r="H58" s="72"/>
      <c r="I58" s="72"/>
      <c r="J58" s="72"/>
      <c r="K58" s="72"/>
      <c r="L58" s="75"/>
      <c r="M58" s="25"/>
      <c r="N58" s="25"/>
      <c r="O58" s="60"/>
      <c r="P58" s="25"/>
      <c r="Q58" s="25"/>
      <c r="R58" s="63"/>
      <c r="S58" s="39"/>
      <c r="T58" s="39"/>
      <c r="U58" s="69"/>
      <c r="V58" s="118"/>
      <c r="W58" s="66"/>
      <c r="X58" s="66"/>
      <c r="Y58" s="66"/>
      <c r="Z58" s="66"/>
      <c r="AA58" s="66"/>
    </row>
    <row r="59" spans="1:27" ht="20.100000000000001" customHeight="1">
      <c r="A59" s="80"/>
      <c r="B59" s="89"/>
      <c r="C59" s="89"/>
      <c r="D59" s="89"/>
      <c r="E59" s="64"/>
      <c r="F59" s="89"/>
      <c r="G59" s="73"/>
      <c r="H59" s="73"/>
      <c r="I59" s="73"/>
      <c r="J59" s="73"/>
      <c r="K59" s="73"/>
      <c r="L59" s="76"/>
      <c r="M59" s="25"/>
      <c r="N59" s="25"/>
      <c r="O59" s="61"/>
      <c r="P59" s="25"/>
      <c r="Q59" s="25"/>
      <c r="R59" s="64"/>
      <c r="S59" s="39"/>
      <c r="T59" s="39"/>
      <c r="U59" s="70"/>
      <c r="V59" s="119"/>
      <c r="W59" s="67"/>
      <c r="X59" s="67"/>
      <c r="Y59" s="67"/>
      <c r="Z59" s="67"/>
      <c r="AA59" s="67"/>
    </row>
    <row r="60" spans="1:27" ht="20.100000000000001" customHeight="1">
      <c r="A60" s="78">
        <v>42884</v>
      </c>
      <c r="B60" s="87">
        <f>W56</f>
        <v>61872</v>
      </c>
      <c r="C60" s="87">
        <f>X56</f>
        <v>0</v>
      </c>
      <c r="D60" s="87">
        <f>Y56</f>
        <v>4307</v>
      </c>
      <c r="E60" s="74">
        <f>Z56</f>
        <v>27871</v>
      </c>
      <c r="F60" s="87">
        <f>AA56</f>
        <v>4484</v>
      </c>
      <c r="G60" s="71"/>
      <c r="H60" s="71"/>
      <c r="I60" s="71"/>
      <c r="J60" s="71"/>
      <c r="K60" s="71"/>
      <c r="L60" s="74">
        <f>N60+N61+N62+N63</f>
        <v>0</v>
      </c>
      <c r="M60" s="25"/>
      <c r="N60" s="25"/>
      <c r="O60" s="59"/>
      <c r="P60" s="25"/>
      <c r="Q60" s="25"/>
      <c r="R60" s="62">
        <f>T60+T61+T62+T63</f>
        <v>0</v>
      </c>
      <c r="S60" s="39"/>
      <c r="T60" s="39"/>
      <c r="U60" s="68"/>
      <c r="V60" s="68"/>
      <c r="W60" s="65">
        <f t="shared" ref="W60" si="64">B60+G60-L60</f>
        <v>61872</v>
      </c>
      <c r="X60" s="65">
        <f t="shared" ref="X60" si="65">C60+H60-O60</f>
        <v>0</v>
      </c>
      <c r="Y60" s="65">
        <f t="shared" ref="Y60" si="66">D60+I60-R60</f>
        <v>4307</v>
      </c>
      <c r="Z60" s="65">
        <f t="shared" ref="Z60" si="67">E60+J60-U60</f>
        <v>27871</v>
      </c>
      <c r="AA60" s="65">
        <f t="shared" ref="AA60" si="68">F60+K60-V60</f>
        <v>4484</v>
      </c>
    </row>
    <row r="61" spans="1:27" ht="20.100000000000001" customHeight="1">
      <c r="A61" s="79"/>
      <c r="B61" s="88"/>
      <c r="C61" s="88"/>
      <c r="D61" s="88"/>
      <c r="E61" s="63"/>
      <c r="F61" s="88"/>
      <c r="G61" s="72"/>
      <c r="H61" s="72"/>
      <c r="I61" s="72"/>
      <c r="J61" s="72"/>
      <c r="K61" s="72"/>
      <c r="L61" s="75"/>
      <c r="M61" s="25"/>
      <c r="N61" s="25"/>
      <c r="O61" s="60"/>
      <c r="P61" s="25"/>
      <c r="Q61" s="25"/>
      <c r="R61" s="63"/>
      <c r="S61" s="39"/>
      <c r="T61" s="39"/>
      <c r="U61" s="69"/>
      <c r="V61" s="69"/>
      <c r="W61" s="66"/>
      <c r="X61" s="66"/>
      <c r="Y61" s="66"/>
      <c r="Z61" s="66"/>
      <c r="AA61" s="66"/>
    </row>
    <row r="62" spans="1:27" ht="20.100000000000001" customHeight="1">
      <c r="A62" s="79"/>
      <c r="B62" s="88"/>
      <c r="C62" s="88"/>
      <c r="D62" s="88"/>
      <c r="E62" s="63"/>
      <c r="F62" s="88"/>
      <c r="G62" s="72"/>
      <c r="H62" s="72"/>
      <c r="I62" s="72"/>
      <c r="J62" s="72"/>
      <c r="K62" s="72"/>
      <c r="L62" s="75"/>
      <c r="M62" s="25"/>
      <c r="N62" s="25"/>
      <c r="O62" s="60"/>
      <c r="P62" s="25"/>
      <c r="Q62" s="25"/>
      <c r="R62" s="63"/>
      <c r="S62" s="39"/>
      <c r="T62" s="39"/>
      <c r="U62" s="69"/>
      <c r="V62" s="69"/>
      <c r="W62" s="66"/>
      <c r="X62" s="66"/>
      <c r="Y62" s="66"/>
      <c r="Z62" s="66"/>
      <c r="AA62" s="66"/>
    </row>
    <row r="63" spans="1:27" ht="20.100000000000001" customHeight="1">
      <c r="A63" s="80"/>
      <c r="B63" s="89"/>
      <c r="C63" s="89"/>
      <c r="D63" s="89"/>
      <c r="E63" s="64"/>
      <c r="F63" s="89"/>
      <c r="G63" s="73"/>
      <c r="H63" s="73"/>
      <c r="I63" s="73"/>
      <c r="J63" s="73"/>
      <c r="K63" s="73"/>
      <c r="L63" s="76"/>
      <c r="M63" s="25"/>
      <c r="N63" s="25"/>
      <c r="O63" s="61"/>
      <c r="P63" s="25"/>
      <c r="Q63" s="25"/>
      <c r="R63" s="64"/>
      <c r="S63" s="39"/>
      <c r="T63" s="39"/>
      <c r="U63" s="70"/>
      <c r="V63" s="70"/>
      <c r="W63" s="67"/>
      <c r="X63" s="67"/>
      <c r="Y63" s="67"/>
      <c r="Z63" s="67"/>
      <c r="AA63" s="67"/>
    </row>
    <row r="64" spans="1:27" ht="20.100000000000001" customHeight="1">
      <c r="A64" s="78">
        <v>42885</v>
      </c>
      <c r="B64" s="87">
        <f>W60</f>
        <v>61872</v>
      </c>
      <c r="C64" s="87">
        <f>X60</f>
        <v>0</v>
      </c>
      <c r="D64" s="87">
        <f>Y60</f>
        <v>4307</v>
      </c>
      <c r="E64" s="74">
        <f>Z60</f>
        <v>27871</v>
      </c>
      <c r="F64" s="87">
        <f>AA60</f>
        <v>4484</v>
      </c>
      <c r="G64" s="71"/>
      <c r="H64" s="71"/>
      <c r="I64" s="71"/>
      <c r="J64" s="71"/>
      <c r="K64" s="71"/>
      <c r="L64" s="74">
        <f>N64+N65+N66+N67</f>
        <v>0</v>
      </c>
      <c r="M64" s="25"/>
      <c r="N64" s="25"/>
      <c r="O64" s="59"/>
      <c r="P64" s="25"/>
      <c r="Q64" s="25"/>
      <c r="R64" s="62">
        <f>T64+T65+T66+T67</f>
        <v>0</v>
      </c>
      <c r="S64" s="39"/>
      <c r="T64" s="39"/>
      <c r="U64" s="68"/>
      <c r="V64" s="68"/>
      <c r="W64" s="65">
        <f t="shared" ref="W64" si="69">B64+G64-L64</f>
        <v>61872</v>
      </c>
      <c r="X64" s="65">
        <f t="shared" ref="X64" si="70">C64+H64-O64</f>
        <v>0</v>
      </c>
      <c r="Y64" s="65">
        <f t="shared" ref="Y64" si="71">D64+I64-R64</f>
        <v>4307</v>
      </c>
      <c r="Z64" s="65">
        <f t="shared" ref="Z64" si="72">E64+J64-U64</f>
        <v>27871</v>
      </c>
      <c r="AA64" s="65">
        <f t="shared" ref="AA64" si="73">F64+K64-V64</f>
        <v>4484</v>
      </c>
    </row>
    <row r="65" spans="1:27" ht="20.100000000000001" customHeight="1">
      <c r="A65" s="79"/>
      <c r="B65" s="88"/>
      <c r="C65" s="88"/>
      <c r="D65" s="88"/>
      <c r="E65" s="63"/>
      <c r="F65" s="88"/>
      <c r="G65" s="72"/>
      <c r="H65" s="72"/>
      <c r="I65" s="72"/>
      <c r="J65" s="72"/>
      <c r="K65" s="72"/>
      <c r="L65" s="75"/>
      <c r="M65" s="25"/>
      <c r="N65" s="25"/>
      <c r="O65" s="60"/>
      <c r="P65" s="25"/>
      <c r="Q65" s="25"/>
      <c r="R65" s="63"/>
      <c r="S65" s="39"/>
      <c r="T65" s="39"/>
      <c r="U65" s="69"/>
      <c r="V65" s="69"/>
      <c r="W65" s="66"/>
      <c r="X65" s="66"/>
      <c r="Y65" s="66"/>
      <c r="Z65" s="66"/>
      <c r="AA65" s="66"/>
    </row>
    <row r="66" spans="1:27" ht="20.100000000000001" customHeight="1">
      <c r="A66" s="79"/>
      <c r="B66" s="88"/>
      <c r="C66" s="88"/>
      <c r="D66" s="88"/>
      <c r="E66" s="63"/>
      <c r="F66" s="88"/>
      <c r="G66" s="72"/>
      <c r="H66" s="72"/>
      <c r="I66" s="72"/>
      <c r="J66" s="72"/>
      <c r="K66" s="72"/>
      <c r="L66" s="75"/>
      <c r="M66" s="25"/>
      <c r="N66" s="25"/>
      <c r="O66" s="60"/>
      <c r="P66" s="25"/>
      <c r="Q66" s="25"/>
      <c r="R66" s="63"/>
      <c r="S66" s="39"/>
      <c r="T66" s="39"/>
      <c r="U66" s="69"/>
      <c r="V66" s="69"/>
      <c r="W66" s="66"/>
      <c r="X66" s="66"/>
      <c r="Y66" s="66"/>
      <c r="Z66" s="66"/>
      <c r="AA66" s="66"/>
    </row>
    <row r="67" spans="1:27" ht="20.100000000000001" customHeight="1">
      <c r="A67" s="80"/>
      <c r="B67" s="89"/>
      <c r="C67" s="89"/>
      <c r="D67" s="89"/>
      <c r="E67" s="64"/>
      <c r="F67" s="89"/>
      <c r="G67" s="73"/>
      <c r="H67" s="73"/>
      <c r="I67" s="73"/>
      <c r="J67" s="73"/>
      <c r="K67" s="73"/>
      <c r="L67" s="76"/>
      <c r="M67" s="25"/>
      <c r="N67" s="25"/>
      <c r="O67" s="61"/>
      <c r="P67" s="25"/>
      <c r="Q67" s="25"/>
      <c r="R67" s="64"/>
      <c r="S67" s="39"/>
      <c r="T67" s="39"/>
      <c r="U67" s="70"/>
      <c r="V67" s="70"/>
      <c r="W67" s="67"/>
      <c r="X67" s="67"/>
      <c r="Y67" s="67"/>
      <c r="Z67" s="67"/>
      <c r="AA67" s="67"/>
    </row>
    <row r="68" spans="1:27" ht="20.100000000000001" customHeight="1">
      <c r="A68" s="78">
        <v>42886</v>
      </c>
      <c r="B68" s="87">
        <f>W64</f>
        <v>61872</v>
      </c>
      <c r="C68" s="87">
        <f>X64</f>
        <v>0</v>
      </c>
      <c r="D68" s="87">
        <f>Y64</f>
        <v>4307</v>
      </c>
      <c r="E68" s="74">
        <f>Z64</f>
        <v>27871</v>
      </c>
      <c r="F68" s="87">
        <f>AA64</f>
        <v>4484</v>
      </c>
      <c r="G68" s="71"/>
      <c r="H68" s="71"/>
      <c r="I68" s="71"/>
      <c r="J68" s="71"/>
      <c r="K68" s="71"/>
      <c r="L68" s="74">
        <f>N68+N69+N70+N71</f>
        <v>0</v>
      </c>
      <c r="M68" s="25"/>
      <c r="N68" s="25"/>
      <c r="O68" s="59"/>
      <c r="P68" s="25"/>
      <c r="Q68" s="25"/>
      <c r="R68" s="62">
        <f>T68+T69+T70+T71</f>
        <v>0</v>
      </c>
      <c r="S68" s="39"/>
      <c r="T68" s="39"/>
      <c r="U68" s="68"/>
      <c r="V68" s="68"/>
      <c r="W68" s="65">
        <f t="shared" ref="W68" si="74">B68+G68-L68</f>
        <v>61872</v>
      </c>
      <c r="X68" s="65">
        <f t="shared" ref="X68" si="75">C68+H68-O68</f>
        <v>0</v>
      </c>
      <c r="Y68" s="65">
        <f t="shared" ref="Y68" si="76">D68+I68-R68</f>
        <v>4307</v>
      </c>
      <c r="Z68" s="65">
        <f t="shared" ref="Z68" si="77">E68+J68-U68</f>
        <v>27871</v>
      </c>
      <c r="AA68" s="65">
        <f t="shared" ref="AA68" si="78">F68+K68-V68</f>
        <v>4484</v>
      </c>
    </row>
    <row r="69" spans="1:27" ht="20.100000000000001" customHeight="1">
      <c r="A69" s="79"/>
      <c r="B69" s="88"/>
      <c r="C69" s="88"/>
      <c r="D69" s="88"/>
      <c r="E69" s="63"/>
      <c r="F69" s="88"/>
      <c r="G69" s="72"/>
      <c r="H69" s="72"/>
      <c r="I69" s="72"/>
      <c r="J69" s="72"/>
      <c r="K69" s="72"/>
      <c r="L69" s="75"/>
      <c r="M69" s="25"/>
      <c r="N69" s="25"/>
      <c r="O69" s="60"/>
      <c r="P69" s="25"/>
      <c r="Q69" s="25"/>
      <c r="R69" s="63"/>
      <c r="S69" s="39"/>
      <c r="T69" s="39"/>
      <c r="U69" s="69"/>
      <c r="V69" s="69"/>
      <c r="W69" s="66"/>
      <c r="X69" s="66"/>
      <c r="Y69" s="66"/>
      <c r="Z69" s="66"/>
      <c r="AA69" s="66"/>
    </row>
    <row r="70" spans="1:27" ht="20.100000000000001" customHeight="1">
      <c r="A70" s="79"/>
      <c r="B70" s="88"/>
      <c r="C70" s="88"/>
      <c r="D70" s="88"/>
      <c r="E70" s="63"/>
      <c r="F70" s="88"/>
      <c r="G70" s="72"/>
      <c r="H70" s="72"/>
      <c r="I70" s="72"/>
      <c r="J70" s="72"/>
      <c r="K70" s="72"/>
      <c r="L70" s="75"/>
      <c r="M70" s="25"/>
      <c r="N70" s="25"/>
      <c r="O70" s="60"/>
      <c r="P70" s="25"/>
      <c r="Q70" s="25"/>
      <c r="R70" s="63"/>
      <c r="S70" s="39"/>
      <c r="T70" s="39"/>
      <c r="U70" s="69"/>
      <c r="V70" s="69"/>
      <c r="W70" s="66"/>
      <c r="X70" s="66"/>
      <c r="Y70" s="66"/>
      <c r="Z70" s="66"/>
      <c r="AA70" s="66"/>
    </row>
    <row r="71" spans="1:27" ht="20.100000000000001" customHeight="1">
      <c r="A71" s="80"/>
      <c r="B71" s="89"/>
      <c r="C71" s="89"/>
      <c r="D71" s="89"/>
      <c r="E71" s="64"/>
      <c r="F71" s="89"/>
      <c r="G71" s="73"/>
      <c r="H71" s="73"/>
      <c r="I71" s="73"/>
      <c r="J71" s="73"/>
      <c r="K71" s="73"/>
      <c r="L71" s="76"/>
      <c r="M71" s="25"/>
      <c r="N71" s="25"/>
      <c r="O71" s="61"/>
      <c r="P71" s="25"/>
      <c r="Q71" s="25"/>
      <c r="R71" s="64"/>
      <c r="S71" s="39"/>
      <c r="T71" s="39"/>
      <c r="U71" s="70"/>
      <c r="V71" s="70"/>
      <c r="W71" s="67"/>
      <c r="X71" s="67"/>
      <c r="Y71" s="67"/>
      <c r="Z71" s="67"/>
      <c r="AA71" s="67"/>
    </row>
    <row r="72" spans="1:27" ht="25.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</row>
    <row r="73" spans="1:27" ht="35.25" customHeight="1">
      <c r="A73" s="22" t="s">
        <v>10</v>
      </c>
      <c r="B73" s="26">
        <f>B4</f>
        <v>89493</v>
      </c>
      <c r="C73" s="26">
        <f>C4</f>
        <v>1311</v>
      </c>
      <c r="D73" s="26">
        <f>D4</f>
        <v>5189</v>
      </c>
      <c r="E73" s="26">
        <f>E4</f>
        <v>55492</v>
      </c>
      <c r="F73" s="26">
        <f>F4</f>
        <v>6500</v>
      </c>
      <c r="G73" s="27">
        <f t="shared" ref="G73:L73" si="79">G4+G12+G12+G16+G20+G24+G28+G32+G36+G40+G44+G48+G52+G56+G60+G64+G68</f>
        <v>0</v>
      </c>
      <c r="H73" s="27">
        <f t="shared" si="79"/>
        <v>0</v>
      </c>
      <c r="I73" s="27">
        <f t="shared" si="79"/>
        <v>0</v>
      </c>
      <c r="J73" s="27">
        <f t="shared" si="79"/>
        <v>0</v>
      </c>
      <c r="K73" s="27">
        <f t="shared" si="79"/>
        <v>0</v>
      </c>
      <c r="L73" s="27">
        <f t="shared" si="79"/>
        <v>27621</v>
      </c>
      <c r="M73" s="27"/>
      <c r="N73" s="27"/>
      <c r="O73" s="27">
        <f>O4+O12+O12+O16+O20+O24+O28+O32+O36+O40+O44+O48+O52+O56+O60+O64+O68</f>
        <v>2445</v>
      </c>
      <c r="P73" s="27"/>
      <c r="Q73" s="27"/>
      <c r="R73" s="27">
        <f>R4+R12+R12+R16+R20+R24+R28+R32+R36+R40+R44+R48+R52+R56+R60+R64+R68</f>
        <v>882</v>
      </c>
      <c r="S73" s="27"/>
      <c r="T73" s="27"/>
      <c r="U73" s="27">
        <f t="shared" ref="U73:V73" si="80">U4+U12+U12+U16+U20+U24+U28+U32+U36+U40+U44+U48+U52+U56+U60+U64+U68</f>
        <v>27621</v>
      </c>
      <c r="V73" s="27">
        <f t="shared" si="80"/>
        <v>3150</v>
      </c>
      <c r="W73" s="27">
        <f>W68</f>
        <v>61872</v>
      </c>
      <c r="X73" s="27">
        <f>X68</f>
        <v>0</v>
      </c>
      <c r="Y73" s="27">
        <f>Y68</f>
        <v>4307</v>
      </c>
      <c r="Z73" s="27">
        <f>Z68</f>
        <v>27871</v>
      </c>
      <c r="AA73" s="27">
        <f>AA68</f>
        <v>4484</v>
      </c>
    </row>
  </sheetData>
  <mergeCells count="366">
    <mergeCell ref="AA68:AA71"/>
    <mergeCell ref="V68:V71"/>
    <mergeCell ref="W68:W71"/>
    <mergeCell ref="X68:X71"/>
    <mergeCell ref="Y68:Y71"/>
    <mergeCell ref="Z68:Z71"/>
    <mergeCell ref="AA64:AA67"/>
    <mergeCell ref="A68:A71"/>
    <mergeCell ref="B68:B71"/>
    <mergeCell ref="C68:C71"/>
    <mergeCell ref="D68:D71"/>
    <mergeCell ref="E68:E71"/>
    <mergeCell ref="F68:F71"/>
    <mergeCell ref="G68:G71"/>
    <mergeCell ref="H68:H71"/>
    <mergeCell ref="I68:I71"/>
    <mergeCell ref="J68:J71"/>
    <mergeCell ref="K68:K71"/>
    <mergeCell ref="L68:L71"/>
    <mergeCell ref="O68:O71"/>
    <mergeCell ref="R68:R71"/>
    <mergeCell ref="U68:U71"/>
    <mergeCell ref="V64:V67"/>
    <mergeCell ref="W64:W67"/>
    <mergeCell ref="X64:X67"/>
    <mergeCell ref="Y64:Y67"/>
    <mergeCell ref="Z64:Z67"/>
    <mergeCell ref="AA60:AA63"/>
    <mergeCell ref="A64:A67"/>
    <mergeCell ref="B64:B67"/>
    <mergeCell ref="C64:C67"/>
    <mergeCell ref="D64:D67"/>
    <mergeCell ref="E64:E67"/>
    <mergeCell ref="F64:F67"/>
    <mergeCell ref="G64:G67"/>
    <mergeCell ref="H64:H67"/>
    <mergeCell ref="I64:I67"/>
    <mergeCell ref="J64:J67"/>
    <mergeCell ref="K64:K67"/>
    <mergeCell ref="L64:L67"/>
    <mergeCell ref="O64:O67"/>
    <mergeCell ref="R64:R67"/>
    <mergeCell ref="U64:U67"/>
    <mergeCell ref="V60:V63"/>
    <mergeCell ref="W60:W63"/>
    <mergeCell ref="X60:X63"/>
    <mergeCell ref="Y60:Y63"/>
    <mergeCell ref="Z60:Z63"/>
    <mergeCell ref="AA56:AA59"/>
    <mergeCell ref="A60:A63"/>
    <mergeCell ref="B60:B63"/>
    <mergeCell ref="C60:C63"/>
    <mergeCell ref="D60:D63"/>
    <mergeCell ref="E60:E63"/>
    <mergeCell ref="F60:F63"/>
    <mergeCell ref="G60:G63"/>
    <mergeCell ref="H60:H63"/>
    <mergeCell ref="I60:I63"/>
    <mergeCell ref="J60:J63"/>
    <mergeCell ref="K60:K63"/>
    <mergeCell ref="L60:L63"/>
    <mergeCell ref="O60:O63"/>
    <mergeCell ref="R60:R63"/>
    <mergeCell ref="U60:U63"/>
    <mergeCell ref="V56:V59"/>
    <mergeCell ref="W56:W59"/>
    <mergeCell ref="X56:X59"/>
    <mergeCell ref="Y56:Y59"/>
    <mergeCell ref="Z56:Z59"/>
    <mergeCell ref="J56:J59"/>
    <mergeCell ref="K56:K59"/>
    <mergeCell ref="L56:L59"/>
    <mergeCell ref="O56:O59"/>
    <mergeCell ref="R56:R59"/>
    <mergeCell ref="U56:U59"/>
    <mergeCell ref="V52:V55"/>
    <mergeCell ref="W52:W55"/>
    <mergeCell ref="X52:X55"/>
    <mergeCell ref="A56:A59"/>
    <mergeCell ref="B56:B59"/>
    <mergeCell ref="C56:C59"/>
    <mergeCell ref="D56:D59"/>
    <mergeCell ref="E56:E59"/>
    <mergeCell ref="F56:F59"/>
    <mergeCell ref="G56:G59"/>
    <mergeCell ref="H56:H59"/>
    <mergeCell ref="I56:I59"/>
    <mergeCell ref="AA48:AA51"/>
    <mergeCell ref="A52:A55"/>
    <mergeCell ref="B52:B55"/>
    <mergeCell ref="C52:C55"/>
    <mergeCell ref="D52:D55"/>
    <mergeCell ref="E52:E55"/>
    <mergeCell ref="F52:F55"/>
    <mergeCell ref="G52:G55"/>
    <mergeCell ref="H52:H55"/>
    <mergeCell ref="I52:I55"/>
    <mergeCell ref="J52:J55"/>
    <mergeCell ref="K52:K55"/>
    <mergeCell ref="L52:L55"/>
    <mergeCell ref="O52:O55"/>
    <mergeCell ref="R52:R55"/>
    <mergeCell ref="U52:U55"/>
    <mergeCell ref="V48:V51"/>
    <mergeCell ref="W48:W51"/>
    <mergeCell ref="X48:X51"/>
    <mergeCell ref="Y48:Y51"/>
    <mergeCell ref="Z48:Z51"/>
    <mergeCell ref="AA52:AA55"/>
    <mergeCell ref="Y52:Y55"/>
    <mergeCell ref="Z52:Z55"/>
    <mergeCell ref="J48:J51"/>
    <mergeCell ref="K48:K51"/>
    <mergeCell ref="L48:L51"/>
    <mergeCell ref="O48:O51"/>
    <mergeCell ref="R48:R51"/>
    <mergeCell ref="U48:U51"/>
    <mergeCell ref="V44:V47"/>
    <mergeCell ref="W44:W47"/>
    <mergeCell ref="X44:X47"/>
    <mergeCell ref="A48:A51"/>
    <mergeCell ref="B48:B51"/>
    <mergeCell ref="C48:C51"/>
    <mergeCell ref="D48:D51"/>
    <mergeCell ref="E48:E51"/>
    <mergeCell ref="F48:F51"/>
    <mergeCell ref="G48:G51"/>
    <mergeCell ref="H48:H51"/>
    <mergeCell ref="I48:I51"/>
    <mergeCell ref="AA40:AA43"/>
    <mergeCell ref="A44:A47"/>
    <mergeCell ref="B44:B47"/>
    <mergeCell ref="C44:C47"/>
    <mergeCell ref="D44:D47"/>
    <mergeCell ref="E44:E47"/>
    <mergeCell ref="F44:F47"/>
    <mergeCell ref="G44:G47"/>
    <mergeCell ref="H44:H47"/>
    <mergeCell ref="I44:I47"/>
    <mergeCell ref="J44:J47"/>
    <mergeCell ref="K44:K47"/>
    <mergeCell ref="L44:L47"/>
    <mergeCell ref="O44:O47"/>
    <mergeCell ref="R44:R47"/>
    <mergeCell ref="U44:U47"/>
    <mergeCell ref="V40:V43"/>
    <mergeCell ref="W40:W43"/>
    <mergeCell ref="X40:X43"/>
    <mergeCell ref="Y40:Y43"/>
    <mergeCell ref="Z40:Z43"/>
    <mergeCell ref="AA44:AA47"/>
    <mergeCell ref="Y44:Y47"/>
    <mergeCell ref="Z44:Z47"/>
    <mergeCell ref="A36:A39"/>
    <mergeCell ref="B36:B39"/>
    <mergeCell ref="C36:C39"/>
    <mergeCell ref="D36:D39"/>
    <mergeCell ref="E36:E39"/>
    <mergeCell ref="AA36:AA39"/>
    <mergeCell ref="A40:A43"/>
    <mergeCell ref="B40:B43"/>
    <mergeCell ref="C40:C43"/>
    <mergeCell ref="D40:D43"/>
    <mergeCell ref="E40:E43"/>
    <mergeCell ref="F40:F43"/>
    <mergeCell ref="G40:G43"/>
    <mergeCell ref="H40:H43"/>
    <mergeCell ref="I40:I43"/>
    <mergeCell ref="J40:J43"/>
    <mergeCell ref="K40:K43"/>
    <mergeCell ref="L40:L43"/>
    <mergeCell ref="O40:O43"/>
    <mergeCell ref="R40:R43"/>
    <mergeCell ref="U40:U43"/>
    <mergeCell ref="V36:V39"/>
    <mergeCell ref="W36:W39"/>
    <mergeCell ref="X36:X39"/>
    <mergeCell ref="W16:W19"/>
    <mergeCell ref="X16:X19"/>
    <mergeCell ref="Y16:Y19"/>
    <mergeCell ref="Z16:Z19"/>
    <mergeCell ref="R36:R39"/>
    <mergeCell ref="U36:U39"/>
    <mergeCell ref="F36:F39"/>
    <mergeCell ref="G36:G39"/>
    <mergeCell ref="H36:H39"/>
    <mergeCell ref="I36:I39"/>
    <mergeCell ref="J36:J39"/>
    <mergeCell ref="Y36:Y39"/>
    <mergeCell ref="Z36:Z39"/>
    <mergeCell ref="K36:K39"/>
    <mergeCell ref="L36:L39"/>
    <mergeCell ref="O36:O39"/>
    <mergeCell ref="AA32:AA35"/>
    <mergeCell ref="K32:K35"/>
    <mergeCell ref="L32:L35"/>
    <mergeCell ref="R32:R35"/>
    <mergeCell ref="U32:U35"/>
    <mergeCell ref="V32:V35"/>
    <mergeCell ref="O32:O35"/>
    <mergeCell ref="F32:F35"/>
    <mergeCell ref="G32:G35"/>
    <mergeCell ref="H32:H35"/>
    <mergeCell ref="I32:I35"/>
    <mergeCell ref="J32:J35"/>
    <mergeCell ref="W32:W35"/>
    <mergeCell ref="X32:X35"/>
    <mergeCell ref="Y32:Y35"/>
    <mergeCell ref="Z32:Z35"/>
    <mergeCell ref="A32:A35"/>
    <mergeCell ref="B32:B35"/>
    <mergeCell ref="C32:C35"/>
    <mergeCell ref="D32:D35"/>
    <mergeCell ref="E32:E35"/>
    <mergeCell ref="W28:W31"/>
    <mergeCell ref="X28:X31"/>
    <mergeCell ref="Y28:Y31"/>
    <mergeCell ref="Z28:Z31"/>
    <mergeCell ref="A28:A31"/>
    <mergeCell ref="B28:B31"/>
    <mergeCell ref="C28:C31"/>
    <mergeCell ref="D28:D31"/>
    <mergeCell ref="E28:E31"/>
    <mergeCell ref="O28:O31"/>
    <mergeCell ref="AA28:AA31"/>
    <mergeCell ref="K28:K31"/>
    <mergeCell ref="L28:L31"/>
    <mergeCell ref="R28:R31"/>
    <mergeCell ref="U28:U31"/>
    <mergeCell ref="V28:V31"/>
    <mergeCell ref="F28:F31"/>
    <mergeCell ref="G28:G31"/>
    <mergeCell ref="H28:H31"/>
    <mergeCell ref="I28:I31"/>
    <mergeCell ref="J28:J31"/>
    <mergeCell ref="AA24:AA27"/>
    <mergeCell ref="K24:K27"/>
    <mergeCell ref="L24:L27"/>
    <mergeCell ref="R24:R27"/>
    <mergeCell ref="U24:U27"/>
    <mergeCell ref="V24:V27"/>
    <mergeCell ref="F24:F27"/>
    <mergeCell ref="G24:G27"/>
    <mergeCell ref="H24:H27"/>
    <mergeCell ref="I24:I27"/>
    <mergeCell ref="J24:J27"/>
    <mergeCell ref="O24:O27"/>
    <mergeCell ref="W24:W27"/>
    <mergeCell ref="X24:X27"/>
    <mergeCell ref="Y24:Y27"/>
    <mergeCell ref="Z24:Z27"/>
    <mergeCell ref="A24:A27"/>
    <mergeCell ref="B24:B27"/>
    <mergeCell ref="C24:C27"/>
    <mergeCell ref="D24:D27"/>
    <mergeCell ref="E24:E27"/>
    <mergeCell ref="W20:W23"/>
    <mergeCell ref="X20:X23"/>
    <mergeCell ref="Y20:Y23"/>
    <mergeCell ref="Z20:Z23"/>
    <mergeCell ref="A20:A23"/>
    <mergeCell ref="B20:B23"/>
    <mergeCell ref="C20:C23"/>
    <mergeCell ref="D20:D23"/>
    <mergeCell ref="E20:E23"/>
    <mergeCell ref="O20:O23"/>
    <mergeCell ref="AA20:AA23"/>
    <mergeCell ref="K20:K23"/>
    <mergeCell ref="L20:L23"/>
    <mergeCell ref="R20:R23"/>
    <mergeCell ref="U20:U23"/>
    <mergeCell ref="V20:V23"/>
    <mergeCell ref="F20:F23"/>
    <mergeCell ref="G20:G23"/>
    <mergeCell ref="H20:H23"/>
    <mergeCell ref="I20:I23"/>
    <mergeCell ref="J20:J23"/>
    <mergeCell ref="AA16:AA19"/>
    <mergeCell ref="AA12:AA15"/>
    <mergeCell ref="A16:A19"/>
    <mergeCell ref="B16:B19"/>
    <mergeCell ref="C16:C19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R16:R19"/>
    <mergeCell ref="U16:U19"/>
    <mergeCell ref="V16:V19"/>
    <mergeCell ref="V12:V15"/>
    <mergeCell ref="W12:W15"/>
    <mergeCell ref="X12:X15"/>
    <mergeCell ref="Y12:Y15"/>
    <mergeCell ref="Z12:Z15"/>
    <mergeCell ref="O12:O15"/>
    <mergeCell ref="O16:O19"/>
    <mergeCell ref="A72:AA72"/>
    <mergeCell ref="A8:A11"/>
    <mergeCell ref="B8:B11"/>
    <mergeCell ref="C8:C11"/>
    <mergeCell ref="Z8:Z11"/>
    <mergeCell ref="AA8:AA11"/>
    <mergeCell ref="A12:A15"/>
    <mergeCell ref="B12:B15"/>
    <mergeCell ref="C12:C15"/>
    <mergeCell ref="D12:D15"/>
    <mergeCell ref="E12:E15"/>
    <mergeCell ref="F12:F15"/>
    <mergeCell ref="G12:G15"/>
    <mergeCell ref="H12:H15"/>
    <mergeCell ref="I12:I15"/>
    <mergeCell ref="J12:J15"/>
    <mergeCell ref="K12:K15"/>
    <mergeCell ref="L12:L15"/>
    <mergeCell ref="R12:R15"/>
    <mergeCell ref="U12:U15"/>
    <mergeCell ref="U8:U11"/>
    <mergeCell ref="V8:V11"/>
    <mergeCell ref="W8:W11"/>
    <mergeCell ref="X8:X11"/>
    <mergeCell ref="I4:I7"/>
    <mergeCell ref="X4:X7"/>
    <mergeCell ref="Y4:Y7"/>
    <mergeCell ref="Z4:Z7"/>
    <mergeCell ref="AA4:AA7"/>
    <mergeCell ref="L8:L11"/>
    <mergeCell ref="R8:R11"/>
    <mergeCell ref="O8:O11"/>
    <mergeCell ref="D8:D11"/>
    <mergeCell ref="E8:E11"/>
    <mergeCell ref="F8:F11"/>
    <mergeCell ref="G8:G11"/>
    <mergeCell ref="H8:H11"/>
    <mergeCell ref="Y8:Y11"/>
    <mergeCell ref="I8:I11"/>
    <mergeCell ref="J8:J11"/>
    <mergeCell ref="K8:K11"/>
    <mergeCell ref="A1:AA1"/>
    <mergeCell ref="G2:K2"/>
    <mergeCell ref="O4:O7"/>
    <mergeCell ref="R2:T2"/>
    <mergeCell ref="O2:Q2"/>
    <mergeCell ref="R4:R7"/>
    <mergeCell ref="L2:N2"/>
    <mergeCell ref="W4:W7"/>
    <mergeCell ref="U4:U7"/>
    <mergeCell ref="V4:V7"/>
    <mergeCell ref="J4:J7"/>
    <mergeCell ref="K4:K7"/>
    <mergeCell ref="L4:L7"/>
    <mergeCell ref="A2:A3"/>
    <mergeCell ref="B2:F2"/>
    <mergeCell ref="W2:AA2"/>
    <mergeCell ref="A4:A7"/>
    <mergeCell ref="B4:B7"/>
    <mergeCell ref="C4:C7"/>
    <mergeCell ref="D4:D7"/>
    <mergeCell ref="E4:E7"/>
    <mergeCell ref="F4:F7"/>
    <mergeCell ref="G4:G7"/>
    <mergeCell ref="H4:H7"/>
  </mergeCells>
  <conditionalFormatting sqref="A4:AA71">
    <cfRule type="expression" dxfId="3" priority="6">
      <formula>TODAY()&lt;$A4</formula>
    </cfRule>
  </conditionalFormatting>
  <conditionalFormatting sqref="A4:A71">
    <cfRule type="timePeriod" dxfId="2" priority="1" timePeriod="today">
      <formula>FLOOR(A4,1)=TODAY()</formula>
    </cfRule>
  </conditionalFormatting>
  <printOptions horizontalCentered="1"/>
  <pageMargins left="0.15748031496062992" right="7.874015748031496E-2" top="0.15748031496062992" bottom="0.15748031496062992" header="0.15748031496062992" footer="0.15748031496062992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A71"/>
  <sheetViews>
    <sheetView view="pageBreakPreview" zoomScale="50" zoomScaleNormal="80" zoomScaleSheetLayoutView="50" workbookViewId="0">
      <selection activeCell="A63" sqref="A63"/>
    </sheetView>
  </sheetViews>
  <sheetFormatPr defaultColWidth="15.28515625" defaultRowHeight="24.75" customHeight="1"/>
  <cols>
    <col min="1" max="1" width="14.140625" style="2" customWidth="1"/>
    <col min="2" max="2" width="11.5703125" style="1" customWidth="1"/>
    <col min="3" max="3" width="11.7109375" style="1" customWidth="1"/>
    <col min="4" max="4" width="10.85546875" style="1" customWidth="1"/>
    <col min="5" max="5" width="13.5703125" style="1" customWidth="1"/>
    <col min="6" max="6" width="16" style="1" customWidth="1"/>
    <col min="7" max="7" width="13.5703125" style="1" customWidth="1"/>
    <col min="8" max="8" width="14" style="1" customWidth="1"/>
    <col min="9" max="9" width="14.7109375" style="1" customWidth="1"/>
    <col min="10" max="10" width="13.7109375" style="1" customWidth="1"/>
    <col min="11" max="13" width="16" style="1" customWidth="1"/>
    <col min="14" max="14" width="13" style="48" customWidth="1"/>
    <col min="15" max="16" width="13" style="1" customWidth="1"/>
    <col min="17" max="17" width="13.28515625" style="48" customWidth="1"/>
    <col min="18" max="19" width="13.28515625" style="1" customWidth="1"/>
    <col min="20" max="20" width="12.42578125" style="48" customWidth="1"/>
    <col min="21" max="21" width="13.140625" style="1" customWidth="1"/>
    <col min="22" max="22" width="14" style="1" customWidth="1"/>
    <col min="23" max="23" width="11.5703125" style="1" customWidth="1"/>
    <col min="24" max="24" width="11.42578125" style="1" customWidth="1"/>
    <col min="25" max="25" width="11.28515625" style="1" customWidth="1"/>
    <col min="26" max="26" width="13.28515625" style="1" customWidth="1"/>
    <col min="27" max="27" width="15.7109375" style="1" customWidth="1"/>
    <col min="28" max="16384" width="15.28515625" style="1"/>
  </cols>
  <sheetData>
    <row r="1" spans="1:27" s="32" customFormat="1" ht="56.25" customHeight="1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 ht="36" customHeight="1">
      <c r="A2" s="77" t="s">
        <v>1</v>
      </c>
      <c r="B2" s="56" t="s">
        <v>0</v>
      </c>
      <c r="C2" s="57"/>
      <c r="D2" s="57"/>
      <c r="E2" s="57"/>
      <c r="F2" s="58"/>
      <c r="G2" s="56" t="s">
        <v>25</v>
      </c>
      <c r="H2" s="57"/>
      <c r="I2" s="57"/>
      <c r="J2" s="57"/>
      <c r="K2" s="58"/>
      <c r="L2" s="56" t="s">
        <v>9</v>
      </c>
      <c r="M2" s="57"/>
      <c r="N2" s="58"/>
      <c r="O2" s="56" t="s">
        <v>5</v>
      </c>
      <c r="P2" s="57"/>
      <c r="Q2" s="58"/>
      <c r="R2" s="56" t="s">
        <v>6</v>
      </c>
      <c r="S2" s="57"/>
      <c r="T2" s="58"/>
      <c r="U2" s="31" t="s">
        <v>13</v>
      </c>
      <c r="V2" s="30" t="s">
        <v>14</v>
      </c>
      <c r="W2" s="56" t="s">
        <v>7</v>
      </c>
      <c r="X2" s="57"/>
      <c r="Y2" s="57"/>
      <c r="Z2" s="57"/>
      <c r="AA2" s="58"/>
    </row>
    <row r="3" spans="1:27" s="3" customFormat="1" ht="36" customHeight="1">
      <c r="A3" s="77"/>
      <c r="B3" s="37" t="s">
        <v>2</v>
      </c>
      <c r="C3" s="37" t="s">
        <v>3</v>
      </c>
      <c r="D3" s="37" t="s">
        <v>4</v>
      </c>
      <c r="E3" s="37" t="s">
        <v>11</v>
      </c>
      <c r="F3" s="37" t="s">
        <v>12</v>
      </c>
      <c r="G3" s="37" t="s">
        <v>2</v>
      </c>
      <c r="H3" s="37" t="s">
        <v>3</v>
      </c>
      <c r="I3" s="37" t="s">
        <v>4</v>
      </c>
      <c r="J3" s="37" t="s">
        <v>11</v>
      </c>
      <c r="K3" s="37" t="s">
        <v>12</v>
      </c>
      <c r="L3" s="43" t="s">
        <v>26</v>
      </c>
      <c r="M3" s="42" t="s">
        <v>23</v>
      </c>
      <c r="N3" s="44" t="s">
        <v>23</v>
      </c>
      <c r="O3" s="43" t="s">
        <v>26</v>
      </c>
      <c r="P3" s="42" t="s">
        <v>23</v>
      </c>
      <c r="Q3" s="44" t="s">
        <v>23</v>
      </c>
      <c r="R3" s="43" t="s">
        <v>26</v>
      </c>
      <c r="S3" s="42" t="s">
        <v>23</v>
      </c>
      <c r="T3" s="44" t="s">
        <v>23</v>
      </c>
      <c r="U3" s="37" t="s">
        <v>23</v>
      </c>
      <c r="V3" s="37" t="s">
        <v>23</v>
      </c>
      <c r="W3" s="37" t="s">
        <v>2</v>
      </c>
      <c r="X3" s="37" t="s">
        <v>3</v>
      </c>
      <c r="Y3" s="37" t="s">
        <v>8</v>
      </c>
      <c r="Z3" s="37" t="s">
        <v>11</v>
      </c>
      <c r="AA3" s="37" t="s">
        <v>12</v>
      </c>
    </row>
    <row r="4" spans="1:27" s="3" customFormat="1" ht="20.100000000000001" customHeight="1">
      <c r="A4" s="94">
        <v>42887</v>
      </c>
      <c r="B4" s="97">
        <f>Май!W73</f>
        <v>61872</v>
      </c>
      <c r="C4" s="97">
        <f>Май!X73</f>
        <v>0</v>
      </c>
      <c r="D4" s="97">
        <f>Май!Y73</f>
        <v>4307</v>
      </c>
      <c r="E4" s="97">
        <f>Май!Z73</f>
        <v>27871</v>
      </c>
      <c r="F4" s="97">
        <f>Май!AA73</f>
        <v>4484</v>
      </c>
      <c r="G4" s="108"/>
      <c r="H4" s="108"/>
      <c r="I4" s="108"/>
      <c r="J4" s="108"/>
      <c r="K4" s="108"/>
      <c r="L4" s="10"/>
      <c r="M4" s="10"/>
      <c r="N4" s="97">
        <f>M4+M5+M6+M7</f>
        <v>0</v>
      </c>
      <c r="O4" s="10"/>
      <c r="P4" s="10"/>
      <c r="Q4" s="97">
        <f>P4+P5+P6+P7</f>
        <v>0</v>
      </c>
      <c r="R4" s="10"/>
      <c r="S4" s="10"/>
      <c r="T4" s="97">
        <f>S4+S5+S6+S7</f>
        <v>0</v>
      </c>
      <c r="U4" s="11"/>
      <c r="V4" s="11"/>
      <c r="W4" s="91">
        <f t="shared" ref="W4:W69" si="0">B4+G4-N4</f>
        <v>61872</v>
      </c>
      <c r="X4" s="91">
        <f t="shared" ref="X4:X69" si="1">C4+H4-Q4</f>
        <v>0</v>
      </c>
      <c r="Y4" s="91">
        <f t="shared" ref="Y4:Y69" si="2">D4+I4-T4</f>
        <v>4307</v>
      </c>
      <c r="Z4" s="91">
        <f t="shared" ref="Z4:Z69" si="3">E4+J4-U4</f>
        <v>27871</v>
      </c>
      <c r="AA4" s="91">
        <f t="shared" ref="AA4:AA69" si="4">F4+K4-V4</f>
        <v>4484</v>
      </c>
    </row>
    <row r="5" spans="1:27" s="3" customFormat="1" ht="20.100000000000001" customHeight="1">
      <c r="A5" s="95"/>
      <c r="B5" s="98"/>
      <c r="C5" s="98"/>
      <c r="D5" s="98"/>
      <c r="E5" s="98"/>
      <c r="F5" s="98"/>
      <c r="G5" s="109"/>
      <c r="H5" s="109"/>
      <c r="I5" s="109"/>
      <c r="J5" s="109"/>
      <c r="K5" s="109"/>
      <c r="L5" s="10"/>
      <c r="M5" s="10"/>
      <c r="N5" s="98"/>
      <c r="O5" s="10"/>
      <c r="P5" s="10"/>
      <c r="Q5" s="98"/>
      <c r="R5" s="10"/>
      <c r="S5" s="10"/>
      <c r="T5" s="106"/>
      <c r="U5" s="11"/>
      <c r="V5" s="11"/>
      <c r="W5" s="92"/>
      <c r="X5" s="92"/>
      <c r="Y5" s="92"/>
      <c r="Z5" s="92"/>
      <c r="AA5" s="92"/>
    </row>
    <row r="6" spans="1:27" s="3" customFormat="1" ht="20.100000000000001" customHeight="1">
      <c r="A6" s="95"/>
      <c r="B6" s="98"/>
      <c r="C6" s="98"/>
      <c r="D6" s="98"/>
      <c r="E6" s="98"/>
      <c r="F6" s="98"/>
      <c r="G6" s="109"/>
      <c r="H6" s="109"/>
      <c r="I6" s="109"/>
      <c r="J6" s="109"/>
      <c r="K6" s="109"/>
      <c r="L6" s="10"/>
      <c r="M6" s="10"/>
      <c r="N6" s="98"/>
      <c r="O6" s="10"/>
      <c r="P6" s="10"/>
      <c r="Q6" s="98"/>
      <c r="R6" s="10"/>
      <c r="S6" s="10"/>
      <c r="T6" s="106"/>
      <c r="U6" s="11"/>
      <c r="V6" s="11"/>
      <c r="W6" s="92"/>
      <c r="X6" s="92"/>
      <c r="Y6" s="92"/>
      <c r="Z6" s="92"/>
      <c r="AA6" s="92"/>
    </row>
    <row r="7" spans="1:27" s="3" customFormat="1" ht="20.100000000000001" customHeight="1">
      <c r="A7" s="96"/>
      <c r="B7" s="99"/>
      <c r="C7" s="99"/>
      <c r="D7" s="99"/>
      <c r="E7" s="99"/>
      <c r="F7" s="99"/>
      <c r="G7" s="110"/>
      <c r="H7" s="110"/>
      <c r="I7" s="110"/>
      <c r="J7" s="110"/>
      <c r="K7" s="110"/>
      <c r="L7" s="10"/>
      <c r="M7" s="10"/>
      <c r="N7" s="99"/>
      <c r="O7" s="10"/>
      <c r="P7" s="10"/>
      <c r="Q7" s="99"/>
      <c r="R7" s="10"/>
      <c r="S7" s="10"/>
      <c r="T7" s="107"/>
      <c r="U7" s="11"/>
      <c r="V7" s="11"/>
      <c r="W7" s="93"/>
      <c r="X7" s="93"/>
      <c r="Y7" s="93"/>
      <c r="Z7" s="93"/>
      <c r="AA7" s="93"/>
    </row>
    <row r="8" spans="1:27" s="3" customFormat="1" ht="20.100000000000001" customHeight="1">
      <c r="A8" s="94">
        <v>42888</v>
      </c>
      <c r="B8" s="91">
        <f>W4</f>
        <v>61872</v>
      </c>
      <c r="C8" s="91">
        <f>X4</f>
        <v>0</v>
      </c>
      <c r="D8" s="100">
        <f>Y4</f>
        <v>4307</v>
      </c>
      <c r="E8" s="100">
        <f>Z4</f>
        <v>27871</v>
      </c>
      <c r="F8" s="100">
        <f>AA4</f>
        <v>4484</v>
      </c>
      <c r="G8" s="103"/>
      <c r="H8" s="103"/>
      <c r="I8" s="103"/>
      <c r="J8" s="103"/>
      <c r="K8" s="103"/>
      <c r="L8" s="34"/>
      <c r="M8" s="34"/>
      <c r="N8" s="97">
        <f>M8+M9+M10+M11</f>
        <v>0</v>
      </c>
      <c r="O8" s="10"/>
      <c r="P8" s="10"/>
      <c r="Q8" s="97">
        <f>P8+P9+P10+P11</f>
        <v>0</v>
      </c>
      <c r="R8" s="10"/>
      <c r="S8" s="10"/>
      <c r="T8" s="97">
        <f>S8+S9+S10+S11</f>
        <v>0</v>
      </c>
      <c r="U8" s="10"/>
      <c r="V8" s="10"/>
      <c r="W8" s="91">
        <f t="shared" si="0"/>
        <v>61872</v>
      </c>
      <c r="X8" s="91">
        <f t="shared" si="1"/>
        <v>0</v>
      </c>
      <c r="Y8" s="91">
        <f t="shared" si="2"/>
        <v>4307</v>
      </c>
      <c r="Z8" s="91">
        <f t="shared" si="3"/>
        <v>27871</v>
      </c>
      <c r="AA8" s="91">
        <f t="shared" si="4"/>
        <v>4484</v>
      </c>
    </row>
    <row r="9" spans="1:27" s="3" customFormat="1" ht="20.100000000000001" customHeight="1">
      <c r="A9" s="95"/>
      <c r="B9" s="92"/>
      <c r="C9" s="92"/>
      <c r="D9" s="101"/>
      <c r="E9" s="101"/>
      <c r="F9" s="101"/>
      <c r="G9" s="104"/>
      <c r="H9" s="104"/>
      <c r="I9" s="104"/>
      <c r="J9" s="104"/>
      <c r="K9" s="104"/>
      <c r="L9" s="34"/>
      <c r="M9" s="34"/>
      <c r="N9" s="98"/>
      <c r="O9" s="10"/>
      <c r="P9" s="10"/>
      <c r="Q9" s="98"/>
      <c r="R9" s="10"/>
      <c r="S9" s="10"/>
      <c r="T9" s="98"/>
      <c r="U9" s="10"/>
      <c r="V9" s="10"/>
      <c r="W9" s="92"/>
      <c r="X9" s="92"/>
      <c r="Y9" s="92"/>
      <c r="Z9" s="92"/>
      <c r="AA9" s="92"/>
    </row>
    <row r="10" spans="1:27" s="3" customFormat="1" ht="20.100000000000001" customHeight="1">
      <c r="A10" s="95"/>
      <c r="B10" s="92"/>
      <c r="C10" s="92"/>
      <c r="D10" s="101"/>
      <c r="E10" s="101"/>
      <c r="F10" s="101"/>
      <c r="G10" s="104"/>
      <c r="H10" s="104"/>
      <c r="I10" s="104"/>
      <c r="J10" s="104"/>
      <c r="K10" s="104"/>
      <c r="L10" s="34"/>
      <c r="M10" s="34"/>
      <c r="N10" s="98"/>
      <c r="O10" s="10"/>
      <c r="P10" s="10"/>
      <c r="Q10" s="98"/>
      <c r="R10" s="10"/>
      <c r="S10" s="10"/>
      <c r="T10" s="98"/>
      <c r="U10" s="10"/>
      <c r="V10" s="10"/>
      <c r="W10" s="92"/>
      <c r="X10" s="92"/>
      <c r="Y10" s="92"/>
      <c r="Z10" s="92"/>
      <c r="AA10" s="92"/>
    </row>
    <row r="11" spans="1:27" s="3" customFormat="1" ht="20.100000000000001" customHeight="1">
      <c r="A11" s="96"/>
      <c r="B11" s="93"/>
      <c r="C11" s="93"/>
      <c r="D11" s="102"/>
      <c r="E11" s="102"/>
      <c r="F11" s="102"/>
      <c r="G11" s="105"/>
      <c r="H11" s="105"/>
      <c r="I11" s="105"/>
      <c r="J11" s="105"/>
      <c r="K11" s="105"/>
      <c r="L11" s="34"/>
      <c r="M11" s="34"/>
      <c r="N11" s="99"/>
      <c r="O11" s="10"/>
      <c r="P11" s="10"/>
      <c r="Q11" s="99"/>
      <c r="R11" s="10"/>
      <c r="S11" s="10"/>
      <c r="T11" s="99"/>
      <c r="U11" s="10"/>
      <c r="V11" s="10"/>
      <c r="W11" s="93"/>
      <c r="X11" s="93"/>
      <c r="Y11" s="93"/>
      <c r="Z11" s="93"/>
      <c r="AA11" s="93"/>
    </row>
    <row r="12" spans="1:27" s="3" customFormat="1" ht="20.100000000000001" customHeight="1">
      <c r="A12" s="94">
        <v>42889</v>
      </c>
      <c r="B12" s="91">
        <f>W8</f>
        <v>61872</v>
      </c>
      <c r="C12" s="91">
        <f>X8</f>
        <v>0</v>
      </c>
      <c r="D12" s="100">
        <f>Y8</f>
        <v>4307</v>
      </c>
      <c r="E12" s="100">
        <f>Z8</f>
        <v>27871</v>
      </c>
      <c r="F12" s="100">
        <f>AA8</f>
        <v>4484</v>
      </c>
      <c r="G12" s="103"/>
      <c r="H12" s="103"/>
      <c r="I12" s="103"/>
      <c r="J12" s="103"/>
      <c r="K12" s="103"/>
      <c r="L12" s="34"/>
      <c r="M12" s="34"/>
      <c r="N12" s="97">
        <f>M12+M13+M14+M15</f>
        <v>0</v>
      </c>
      <c r="O12" s="10"/>
      <c r="P12" s="10"/>
      <c r="Q12" s="97">
        <f>P12+P13+P14+P15</f>
        <v>0</v>
      </c>
      <c r="R12" s="10"/>
      <c r="S12" s="10"/>
      <c r="T12" s="97">
        <f>S12+S13+S14+S15</f>
        <v>0</v>
      </c>
      <c r="U12" s="10"/>
      <c r="V12" s="10"/>
      <c r="W12" s="91">
        <f t="shared" si="0"/>
        <v>61872</v>
      </c>
      <c r="X12" s="91">
        <f t="shared" si="1"/>
        <v>0</v>
      </c>
      <c r="Y12" s="91">
        <f t="shared" si="2"/>
        <v>4307</v>
      </c>
      <c r="Z12" s="91">
        <f t="shared" si="3"/>
        <v>27871</v>
      </c>
      <c r="AA12" s="91">
        <f t="shared" si="4"/>
        <v>4484</v>
      </c>
    </row>
    <row r="13" spans="1:27" s="3" customFormat="1" ht="20.100000000000001" customHeight="1">
      <c r="A13" s="95"/>
      <c r="B13" s="92"/>
      <c r="C13" s="92"/>
      <c r="D13" s="101"/>
      <c r="E13" s="101"/>
      <c r="F13" s="101"/>
      <c r="G13" s="104"/>
      <c r="H13" s="104"/>
      <c r="I13" s="104"/>
      <c r="J13" s="104"/>
      <c r="K13" s="104"/>
      <c r="L13" s="34"/>
      <c r="M13" s="34"/>
      <c r="N13" s="98"/>
      <c r="O13" s="10"/>
      <c r="P13" s="10"/>
      <c r="Q13" s="98"/>
      <c r="R13" s="10"/>
      <c r="S13" s="10"/>
      <c r="T13" s="98"/>
      <c r="U13" s="10"/>
      <c r="V13" s="10"/>
      <c r="W13" s="92"/>
      <c r="X13" s="92"/>
      <c r="Y13" s="92"/>
      <c r="Z13" s="92"/>
      <c r="AA13" s="92"/>
    </row>
    <row r="14" spans="1:27" s="3" customFormat="1" ht="20.100000000000001" customHeight="1">
      <c r="A14" s="95"/>
      <c r="B14" s="92"/>
      <c r="C14" s="92"/>
      <c r="D14" s="101"/>
      <c r="E14" s="101"/>
      <c r="F14" s="101"/>
      <c r="G14" s="104"/>
      <c r="H14" s="104"/>
      <c r="I14" s="104"/>
      <c r="J14" s="104"/>
      <c r="K14" s="104"/>
      <c r="L14" s="34"/>
      <c r="M14" s="34"/>
      <c r="N14" s="98"/>
      <c r="O14" s="10"/>
      <c r="P14" s="10"/>
      <c r="Q14" s="98"/>
      <c r="R14" s="10"/>
      <c r="S14" s="10"/>
      <c r="T14" s="98"/>
      <c r="U14" s="10"/>
      <c r="V14" s="10"/>
      <c r="W14" s="92"/>
      <c r="X14" s="92"/>
      <c r="Y14" s="92"/>
      <c r="Z14" s="92"/>
      <c r="AA14" s="92"/>
    </row>
    <row r="15" spans="1:27" s="3" customFormat="1" ht="20.100000000000001" customHeight="1">
      <c r="A15" s="96"/>
      <c r="B15" s="93"/>
      <c r="C15" s="93"/>
      <c r="D15" s="102"/>
      <c r="E15" s="102"/>
      <c r="F15" s="102"/>
      <c r="G15" s="105"/>
      <c r="H15" s="105"/>
      <c r="I15" s="105"/>
      <c r="J15" s="105"/>
      <c r="K15" s="105"/>
      <c r="L15" s="34"/>
      <c r="M15" s="34"/>
      <c r="N15" s="99"/>
      <c r="O15" s="10"/>
      <c r="P15" s="10"/>
      <c r="Q15" s="99"/>
      <c r="R15" s="10"/>
      <c r="S15" s="10"/>
      <c r="T15" s="99"/>
      <c r="U15" s="10"/>
      <c r="V15" s="10"/>
      <c r="W15" s="93"/>
      <c r="X15" s="93"/>
      <c r="Y15" s="93"/>
      <c r="Z15" s="93"/>
      <c r="AA15" s="93"/>
    </row>
    <row r="16" spans="1:27" s="3" customFormat="1" ht="20.100000000000001" customHeight="1">
      <c r="A16" s="94">
        <v>42890</v>
      </c>
      <c r="B16" s="91">
        <f>W12</f>
        <v>61872</v>
      </c>
      <c r="C16" s="91">
        <f>X12</f>
        <v>0</v>
      </c>
      <c r="D16" s="100">
        <f>Y12</f>
        <v>4307</v>
      </c>
      <c r="E16" s="100">
        <f>Z12</f>
        <v>27871</v>
      </c>
      <c r="F16" s="100">
        <f>AA12</f>
        <v>4484</v>
      </c>
      <c r="G16" s="103"/>
      <c r="H16" s="103"/>
      <c r="I16" s="103"/>
      <c r="J16" s="103"/>
      <c r="K16" s="103"/>
      <c r="L16" s="34"/>
      <c r="M16" s="34"/>
      <c r="N16" s="97">
        <f>M16+M17+M18+M19</f>
        <v>0</v>
      </c>
      <c r="O16" s="10"/>
      <c r="P16" s="10"/>
      <c r="Q16" s="97">
        <f>P16+P17+P18+P19</f>
        <v>0</v>
      </c>
      <c r="R16" s="10"/>
      <c r="S16" s="10"/>
      <c r="T16" s="97">
        <f>S16+S17+S18+S19</f>
        <v>0</v>
      </c>
      <c r="U16" s="10"/>
      <c r="V16" s="10"/>
      <c r="W16" s="91">
        <f t="shared" si="0"/>
        <v>61872</v>
      </c>
      <c r="X16" s="91">
        <f t="shared" si="1"/>
        <v>0</v>
      </c>
      <c r="Y16" s="91">
        <f t="shared" si="2"/>
        <v>4307</v>
      </c>
      <c r="Z16" s="91">
        <f t="shared" si="3"/>
        <v>27871</v>
      </c>
      <c r="AA16" s="91">
        <f t="shared" si="4"/>
        <v>4484</v>
      </c>
    </row>
    <row r="17" spans="1:27" s="3" customFormat="1" ht="20.100000000000001" customHeight="1">
      <c r="A17" s="95"/>
      <c r="B17" s="92"/>
      <c r="C17" s="92"/>
      <c r="D17" s="101"/>
      <c r="E17" s="101"/>
      <c r="F17" s="101"/>
      <c r="G17" s="104"/>
      <c r="H17" s="104"/>
      <c r="I17" s="104"/>
      <c r="J17" s="104"/>
      <c r="K17" s="104"/>
      <c r="L17" s="34"/>
      <c r="M17" s="34"/>
      <c r="N17" s="98"/>
      <c r="O17" s="10"/>
      <c r="P17" s="10"/>
      <c r="Q17" s="98"/>
      <c r="R17" s="10"/>
      <c r="S17" s="10"/>
      <c r="T17" s="98"/>
      <c r="U17" s="10"/>
      <c r="V17" s="10"/>
      <c r="W17" s="92"/>
      <c r="X17" s="92"/>
      <c r="Y17" s="92"/>
      <c r="Z17" s="92"/>
      <c r="AA17" s="92"/>
    </row>
    <row r="18" spans="1:27" s="3" customFormat="1" ht="20.100000000000001" customHeight="1">
      <c r="A18" s="95"/>
      <c r="B18" s="92"/>
      <c r="C18" s="92"/>
      <c r="D18" s="101"/>
      <c r="E18" s="101"/>
      <c r="F18" s="101"/>
      <c r="G18" s="104"/>
      <c r="H18" s="104"/>
      <c r="I18" s="104"/>
      <c r="J18" s="104"/>
      <c r="K18" s="104"/>
      <c r="L18" s="34"/>
      <c r="M18" s="34"/>
      <c r="N18" s="98"/>
      <c r="O18" s="10"/>
      <c r="P18" s="10"/>
      <c r="Q18" s="98"/>
      <c r="R18" s="10"/>
      <c r="S18" s="10"/>
      <c r="T18" s="98"/>
      <c r="U18" s="10"/>
      <c r="V18" s="10"/>
      <c r="W18" s="92"/>
      <c r="X18" s="92"/>
      <c r="Y18" s="92"/>
      <c r="Z18" s="92"/>
      <c r="AA18" s="92"/>
    </row>
    <row r="19" spans="1:27" s="3" customFormat="1" ht="20.100000000000001" customHeight="1">
      <c r="A19" s="96"/>
      <c r="B19" s="93"/>
      <c r="C19" s="93"/>
      <c r="D19" s="102"/>
      <c r="E19" s="102"/>
      <c r="F19" s="102"/>
      <c r="G19" s="105"/>
      <c r="H19" s="105"/>
      <c r="I19" s="105"/>
      <c r="J19" s="105"/>
      <c r="K19" s="105"/>
      <c r="L19" s="34"/>
      <c r="M19" s="34"/>
      <c r="N19" s="99"/>
      <c r="O19" s="10"/>
      <c r="P19" s="10"/>
      <c r="Q19" s="99"/>
      <c r="R19" s="10"/>
      <c r="S19" s="10"/>
      <c r="T19" s="99"/>
      <c r="U19" s="10"/>
      <c r="V19" s="10"/>
      <c r="W19" s="93"/>
      <c r="X19" s="93"/>
      <c r="Y19" s="93"/>
      <c r="Z19" s="93"/>
      <c r="AA19" s="93"/>
    </row>
    <row r="20" spans="1:27" s="3" customFormat="1" ht="20.100000000000001" customHeight="1">
      <c r="A20" s="94">
        <v>42891</v>
      </c>
      <c r="B20" s="91">
        <f>W16</f>
        <v>61872</v>
      </c>
      <c r="C20" s="91">
        <f>X16</f>
        <v>0</v>
      </c>
      <c r="D20" s="100">
        <f>Y16</f>
        <v>4307</v>
      </c>
      <c r="E20" s="100">
        <f>Z16</f>
        <v>27871</v>
      </c>
      <c r="F20" s="100">
        <f>AA16</f>
        <v>4484</v>
      </c>
      <c r="G20" s="103"/>
      <c r="H20" s="103"/>
      <c r="I20" s="103"/>
      <c r="J20" s="103"/>
      <c r="K20" s="103"/>
      <c r="L20" s="34"/>
      <c r="M20" s="34"/>
      <c r="N20" s="97">
        <f>M20+M21+M22+M23</f>
        <v>0</v>
      </c>
      <c r="O20" s="10"/>
      <c r="P20" s="10"/>
      <c r="Q20" s="97">
        <f>P20+P21+P22+P23</f>
        <v>0</v>
      </c>
      <c r="R20" s="10"/>
      <c r="S20" s="10"/>
      <c r="T20" s="97">
        <f>S20+S21+S22+S23</f>
        <v>0</v>
      </c>
      <c r="U20" s="10"/>
      <c r="V20" s="10"/>
      <c r="W20" s="91">
        <f t="shared" si="0"/>
        <v>61872</v>
      </c>
      <c r="X20" s="91">
        <f t="shared" si="1"/>
        <v>0</v>
      </c>
      <c r="Y20" s="91">
        <f t="shared" si="2"/>
        <v>4307</v>
      </c>
      <c r="Z20" s="91">
        <f t="shared" si="3"/>
        <v>27871</v>
      </c>
      <c r="AA20" s="91">
        <f t="shared" si="4"/>
        <v>4484</v>
      </c>
    </row>
    <row r="21" spans="1:27" s="3" customFormat="1" ht="20.100000000000001" customHeight="1">
      <c r="A21" s="95"/>
      <c r="B21" s="92"/>
      <c r="C21" s="92"/>
      <c r="D21" s="101"/>
      <c r="E21" s="101"/>
      <c r="F21" s="101"/>
      <c r="G21" s="104"/>
      <c r="H21" s="104"/>
      <c r="I21" s="104"/>
      <c r="J21" s="104"/>
      <c r="K21" s="104"/>
      <c r="L21" s="34"/>
      <c r="M21" s="34"/>
      <c r="N21" s="98"/>
      <c r="O21" s="10"/>
      <c r="P21" s="10"/>
      <c r="Q21" s="98"/>
      <c r="R21" s="10"/>
      <c r="S21" s="10"/>
      <c r="T21" s="98"/>
      <c r="U21" s="10"/>
      <c r="V21" s="10"/>
      <c r="W21" s="92"/>
      <c r="X21" s="92"/>
      <c r="Y21" s="92"/>
      <c r="Z21" s="92"/>
      <c r="AA21" s="92"/>
    </row>
    <row r="22" spans="1:27" s="3" customFormat="1" ht="20.100000000000001" customHeight="1">
      <c r="A22" s="95"/>
      <c r="B22" s="92"/>
      <c r="C22" s="92"/>
      <c r="D22" s="101"/>
      <c r="E22" s="101"/>
      <c r="F22" s="101"/>
      <c r="G22" s="104"/>
      <c r="H22" s="104"/>
      <c r="I22" s="104"/>
      <c r="J22" s="104"/>
      <c r="K22" s="104"/>
      <c r="L22" s="34"/>
      <c r="M22" s="34"/>
      <c r="N22" s="98"/>
      <c r="O22" s="10"/>
      <c r="P22" s="10"/>
      <c r="Q22" s="98"/>
      <c r="R22" s="10"/>
      <c r="S22" s="10"/>
      <c r="T22" s="98"/>
      <c r="U22" s="10"/>
      <c r="V22" s="10"/>
      <c r="W22" s="92"/>
      <c r="X22" s="92"/>
      <c r="Y22" s="92"/>
      <c r="Z22" s="92"/>
      <c r="AA22" s="92"/>
    </row>
    <row r="23" spans="1:27" s="3" customFormat="1" ht="20.100000000000001" customHeight="1">
      <c r="A23" s="96"/>
      <c r="B23" s="93"/>
      <c r="C23" s="93"/>
      <c r="D23" s="102"/>
      <c r="E23" s="102"/>
      <c r="F23" s="102"/>
      <c r="G23" s="105"/>
      <c r="H23" s="105"/>
      <c r="I23" s="105"/>
      <c r="J23" s="105"/>
      <c r="K23" s="105"/>
      <c r="L23" s="34"/>
      <c r="M23" s="34"/>
      <c r="N23" s="99"/>
      <c r="O23" s="10"/>
      <c r="P23" s="10"/>
      <c r="Q23" s="99"/>
      <c r="R23" s="10"/>
      <c r="S23" s="10"/>
      <c r="T23" s="99"/>
      <c r="U23" s="10"/>
      <c r="V23" s="10"/>
      <c r="W23" s="93"/>
      <c r="X23" s="93"/>
      <c r="Y23" s="93"/>
      <c r="Z23" s="93"/>
      <c r="AA23" s="93"/>
    </row>
    <row r="24" spans="1:27" s="3" customFormat="1" ht="20.100000000000001" customHeight="1">
      <c r="A24" s="94">
        <v>42892</v>
      </c>
      <c r="B24" s="91">
        <f>W20</f>
        <v>61872</v>
      </c>
      <c r="C24" s="91">
        <f>X20</f>
        <v>0</v>
      </c>
      <c r="D24" s="100">
        <f t="shared" ref="D24:F24" si="5">Y20</f>
        <v>4307</v>
      </c>
      <c r="E24" s="100">
        <f t="shared" si="5"/>
        <v>27871</v>
      </c>
      <c r="F24" s="100">
        <f t="shared" si="5"/>
        <v>4484</v>
      </c>
      <c r="G24" s="103"/>
      <c r="H24" s="103"/>
      <c r="I24" s="103"/>
      <c r="J24" s="103"/>
      <c r="K24" s="103"/>
      <c r="L24" s="34"/>
      <c r="M24" s="34"/>
      <c r="N24" s="97">
        <f>M24+M25+M26+M27</f>
        <v>0</v>
      </c>
      <c r="O24" s="10"/>
      <c r="P24" s="10"/>
      <c r="Q24" s="97">
        <f>P24+P25+P26+P27</f>
        <v>0</v>
      </c>
      <c r="R24" s="10"/>
      <c r="S24" s="10"/>
      <c r="T24" s="50">
        <f>S24+S25+S26+S27</f>
        <v>0</v>
      </c>
      <c r="U24" s="10"/>
      <c r="V24" s="10"/>
      <c r="W24" s="91">
        <f t="shared" si="0"/>
        <v>61872</v>
      </c>
      <c r="X24" s="91">
        <f t="shared" si="1"/>
        <v>0</v>
      </c>
      <c r="Y24" s="91">
        <f t="shared" si="2"/>
        <v>4307</v>
      </c>
      <c r="Z24" s="91">
        <f t="shared" si="3"/>
        <v>27871</v>
      </c>
      <c r="AA24" s="91">
        <f t="shared" si="4"/>
        <v>4484</v>
      </c>
    </row>
    <row r="25" spans="1:27" s="3" customFormat="1" ht="20.100000000000001" customHeight="1">
      <c r="A25" s="95"/>
      <c r="B25" s="92"/>
      <c r="C25" s="92"/>
      <c r="D25" s="101"/>
      <c r="E25" s="101"/>
      <c r="F25" s="101"/>
      <c r="G25" s="104"/>
      <c r="H25" s="104"/>
      <c r="I25" s="104"/>
      <c r="J25" s="104"/>
      <c r="K25" s="104"/>
      <c r="L25" s="34"/>
      <c r="M25" s="34"/>
      <c r="N25" s="98"/>
      <c r="O25" s="10"/>
      <c r="P25" s="10"/>
      <c r="Q25" s="98"/>
      <c r="R25" s="10"/>
      <c r="S25" s="10"/>
      <c r="T25" s="45"/>
      <c r="U25" s="10"/>
      <c r="V25" s="10"/>
      <c r="W25" s="92"/>
      <c r="X25" s="92"/>
      <c r="Y25" s="92"/>
      <c r="Z25" s="92"/>
      <c r="AA25" s="92"/>
    </row>
    <row r="26" spans="1:27" s="3" customFormat="1" ht="20.100000000000001" customHeight="1">
      <c r="A26" s="95"/>
      <c r="B26" s="92"/>
      <c r="C26" s="92"/>
      <c r="D26" s="101"/>
      <c r="E26" s="101"/>
      <c r="F26" s="101"/>
      <c r="G26" s="104"/>
      <c r="H26" s="104"/>
      <c r="I26" s="104"/>
      <c r="J26" s="104"/>
      <c r="K26" s="104"/>
      <c r="L26" s="34"/>
      <c r="M26" s="34"/>
      <c r="N26" s="98"/>
      <c r="O26" s="10"/>
      <c r="P26" s="10"/>
      <c r="Q26" s="98"/>
      <c r="R26" s="10"/>
      <c r="S26" s="10"/>
      <c r="T26" s="45"/>
      <c r="U26" s="10"/>
      <c r="V26" s="10"/>
      <c r="W26" s="92"/>
      <c r="X26" s="92"/>
      <c r="Y26" s="92"/>
      <c r="Z26" s="92"/>
      <c r="AA26" s="92"/>
    </row>
    <row r="27" spans="1:27" s="3" customFormat="1" ht="20.100000000000001" customHeight="1">
      <c r="A27" s="96"/>
      <c r="B27" s="93"/>
      <c r="C27" s="93"/>
      <c r="D27" s="102"/>
      <c r="E27" s="102"/>
      <c r="F27" s="102"/>
      <c r="G27" s="105"/>
      <c r="H27" s="105"/>
      <c r="I27" s="105"/>
      <c r="J27" s="105"/>
      <c r="K27" s="105"/>
      <c r="L27" s="34"/>
      <c r="M27" s="34"/>
      <c r="N27" s="99"/>
      <c r="O27" s="10"/>
      <c r="P27" s="10"/>
      <c r="Q27" s="99"/>
      <c r="R27" s="10"/>
      <c r="S27" s="10"/>
      <c r="T27" s="45"/>
      <c r="U27" s="10"/>
      <c r="V27" s="10"/>
      <c r="W27" s="93"/>
      <c r="X27" s="93"/>
      <c r="Y27" s="93"/>
      <c r="Z27" s="93"/>
      <c r="AA27" s="93"/>
    </row>
    <row r="28" spans="1:27" s="3" customFormat="1" ht="20.100000000000001" customHeight="1">
      <c r="A28" s="94">
        <v>42893</v>
      </c>
      <c r="B28" s="91">
        <f>W24</f>
        <v>61872</v>
      </c>
      <c r="C28" s="91">
        <f>X24</f>
        <v>0</v>
      </c>
      <c r="D28" s="100">
        <f>Y24</f>
        <v>4307</v>
      </c>
      <c r="E28" s="100">
        <f>Z24</f>
        <v>27871</v>
      </c>
      <c r="F28" s="100">
        <f>AA24</f>
        <v>4484</v>
      </c>
      <c r="G28" s="103"/>
      <c r="H28" s="103"/>
      <c r="I28" s="103"/>
      <c r="J28" s="103"/>
      <c r="K28" s="103"/>
      <c r="L28" s="34"/>
      <c r="M28" s="34"/>
      <c r="N28" s="97">
        <f>M28+M29+M30+M31</f>
        <v>0</v>
      </c>
      <c r="O28" s="10"/>
      <c r="P28" s="10"/>
      <c r="Q28" s="97">
        <f>P28+P29+P30+P31</f>
        <v>0</v>
      </c>
      <c r="R28" s="10"/>
      <c r="S28" s="10"/>
      <c r="T28" s="97">
        <f>S28+S29+S30+S31</f>
        <v>0</v>
      </c>
      <c r="U28" s="10"/>
      <c r="V28" s="10"/>
      <c r="W28" s="91">
        <f t="shared" si="0"/>
        <v>61872</v>
      </c>
      <c r="X28" s="91">
        <f t="shared" si="1"/>
        <v>0</v>
      </c>
      <c r="Y28" s="91">
        <f t="shared" si="2"/>
        <v>4307</v>
      </c>
      <c r="Z28" s="91">
        <f t="shared" si="3"/>
        <v>27871</v>
      </c>
      <c r="AA28" s="91">
        <f t="shared" si="4"/>
        <v>4484</v>
      </c>
    </row>
    <row r="29" spans="1:27" s="3" customFormat="1" ht="20.100000000000001" customHeight="1">
      <c r="A29" s="95"/>
      <c r="B29" s="92"/>
      <c r="C29" s="92"/>
      <c r="D29" s="101"/>
      <c r="E29" s="101"/>
      <c r="F29" s="101"/>
      <c r="G29" s="104"/>
      <c r="H29" s="104"/>
      <c r="I29" s="104"/>
      <c r="J29" s="104"/>
      <c r="K29" s="104"/>
      <c r="L29" s="34"/>
      <c r="M29" s="34"/>
      <c r="N29" s="98"/>
      <c r="O29" s="10"/>
      <c r="P29" s="10"/>
      <c r="Q29" s="98"/>
      <c r="R29" s="10"/>
      <c r="S29" s="10"/>
      <c r="T29" s="98"/>
      <c r="U29" s="10"/>
      <c r="V29" s="10"/>
      <c r="W29" s="92"/>
      <c r="X29" s="92"/>
      <c r="Y29" s="92"/>
      <c r="Z29" s="92"/>
      <c r="AA29" s="92"/>
    </row>
    <row r="30" spans="1:27" s="3" customFormat="1" ht="20.100000000000001" customHeight="1">
      <c r="A30" s="95"/>
      <c r="B30" s="92"/>
      <c r="C30" s="92"/>
      <c r="D30" s="101"/>
      <c r="E30" s="101"/>
      <c r="F30" s="101"/>
      <c r="G30" s="104"/>
      <c r="H30" s="104"/>
      <c r="I30" s="104"/>
      <c r="J30" s="104"/>
      <c r="K30" s="104"/>
      <c r="L30" s="34"/>
      <c r="M30" s="34"/>
      <c r="N30" s="98"/>
      <c r="O30" s="10"/>
      <c r="P30" s="10"/>
      <c r="Q30" s="98"/>
      <c r="R30" s="10"/>
      <c r="S30" s="10"/>
      <c r="T30" s="98"/>
      <c r="U30" s="10"/>
      <c r="V30" s="10"/>
      <c r="W30" s="92"/>
      <c r="X30" s="92"/>
      <c r="Y30" s="92"/>
      <c r="Z30" s="92"/>
      <c r="AA30" s="92"/>
    </row>
    <row r="31" spans="1:27" s="3" customFormat="1" ht="20.100000000000001" customHeight="1">
      <c r="A31" s="96"/>
      <c r="B31" s="93"/>
      <c r="C31" s="93"/>
      <c r="D31" s="102"/>
      <c r="E31" s="102"/>
      <c r="F31" s="102"/>
      <c r="G31" s="105"/>
      <c r="H31" s="105"/>
      <c r="I31" s="105"/>
      <c r="J31" s="105"/>
      <c r="K31" s="105"/>
      <c r="L31" s="34"/>
      <c r="M31" s="34"/>
      <c r="N31" s="99"/>
      <c r="O31" s="10"/>
      <c r="P31" s="10"/>
      <c r="Q31" s="99"/>
      <c r="R31" s="10"/>
      <c r="S31" s="10"/>
      <c r="T31" s="99"/>
      <c r="U31" s="10"/>
      <c r="V31" s="10"/>
      <c r="W31" s="93"/>
      <c r="X31" s="93"/>
      <c r="Y31" s="93"/>
      <c r="Z31" s="93"/>
      <c r="AA31" s="93"/>
    </row>
    <row r="32" spans="1:27" s="3" customFormat="1" ht="20.100000000000001" customHeight="1">
      <c r="A32" s="94">
        <v>42894</v>
      </c>
      <c r="B32" s="91">
        <f>W28</f>
        <v>61872</v>
      </c>
      <c r="C32" s="91">
        <f>X28</f>
        <v>0</v>
      </c>
      <c r="D32" s="100">
        <f t="shared" ref="D32:F32" si="6">Y28</f>
        <v>4307</v>
      </c>
      <c r="E32" s="100">
        <f t="shared" si="6"/>
        <v>27871</v>
      </c>
      <c r="F32" s="100">
        <f t="shared" si="6"/>
        <v>4484</v>
      </c>
      <c r="G32" s="103"/>
      <c r="H32" s="103"/>
      <c r="I32" s="103"/>
      <c r="J32" s="103"/>
      <c r="K32" s="103"/>
      <c r="L32" s="34"/>
      <c r="M32" s="34"/>
      <c r="N32" s="97">
        <f>M32+M33+M34+M35</f>
        <v>0</v>
      </c>
      <c r="O32" s="10"/>
      <c r="P32" s="10"/>
      <c r="Q32" s="97">
        <f>P32+P33+P34+P35</f>
        <v>0</v>
      </c>
      <c r="R32" s="10"/>
      <c r="S32" s="10"/>
      <c r="T32" s="97">
        <f>S32+S33+S34+S35</f>
        <v>0</v>
      </c>
      <c r="U32" s="10"/>
      <c r="V32" s="10"/>
      <c r="W32" s="91">
        <f t="shared" si="0"/>
        <v>61872</v>
      </c>
      <c r="X32" s="91">
        <f t="shared" si="1"/>
        <v>0</v>
      </c>
      <c r="Y32" s="91">
        <f t="shared" si="2"/>
        <v>4307</v>
      </c>
      <c r="Z32" s="91">
        <f t="shared" si="3"/>
        <v>27871</v>
      </c>
      <c r="AA32" s="91">
        <f t="shared" si="4"/>
        <v>4484</v>
      </c>
    </row>
    <row r="33" spans="1:27" s="3" customFormat="1" ht="20.100000000000001" customHeight="1">
      <c r="A33" s="95"/>
      <c r="B33" s="92"/>
      <c r="C33" s="92"/>
      <c r="D33" s="101"/>
      <c r="E33" s="101"/>
      <c r="F33" s="101"/>
      <c r="G33" s="104"/>
      <c r="H33" s="104"/>
      <c r="I33" s="104"/>
      <c r="J33" s="104"/>
      <c r="K33" s="104"/>
      <c r="L33" s="34"/>
      <c r="M33" s="34"/>
      <c r="N33" s="98"/>
      <c r="O33" s="10"/>
      <c r="P33" s="10"/>
      <c r="Q33" s="98"/>
      <c r="R33" s="10"/>
      <c r="S33" s="10"/>
      <c r="T33" s="98"/>
      <c r="U33" s="10"/>
      <c r="V33" s="10"/>
      <c r="W33" s="92"/>
      <c r="X33" s="92"/>
      <c r="Y33" s="92"/>
      <c r="Z33" s="92"/>
      <c r="AA33" s="92"/>
    </row>
    <row r="34" spans="1:27" s="3" customFormat="1" ht="20.100000000000001" customHeight="1">
      <c r="A34" s="95"/>
      <c r="B34" s="92"/>
      <c r="C34" s="92"/>
      <c r="D34" s="101"/>
      <c r="E34" s="101"/>
      <c r="F34" s="101"/>
      <c r="G34" s="104"/>
      <c r="H34" s="104"/>
      <c r="I34" s="104"/>
      <c r="J34" s="104"/>
      <c r="K34" s="104"/>
      <c r="L34" s="34"/>
      <c r="M34" s="34"/>
      <c r="N34" s="98"/>
      <c r="O34" s="10"/>
      <c r="P34" s="10"/>
      <c r="Q34" s="98"/>
      <c r="R34" s="10"/>
      <c r="S34" s="10"/>
      <c r="T34" s="98"/>
      <c r="U34" s="10"/>
      <c r="V34" s="10"/>
      <c r="W34" s="92"/>
      <c r="X34" s="92"/>
      <c r="Y34" s="92"/>
      <c r="Z34" s="92"/>
      <c r="AA34" s="92"/>
    </row>
    <row r="35" spans="1:27" s="3" customFormat="1" ht="20.100000000000001" customHeight="1">
      <c r="A35" s="96"/>
      <c r="B35" s="93"/>
      <c r="C35" s="93"/>
      <c r="D35" s="102"/>
      <c r="E35" s="102"/>
      <c r="F35" s="102"/>
      <c r="G35" s="105"/>
      <c r="H35" s="105"/>
      <c r="I35" s="105"/>
      <c r="J35" s="105"/>
      <c r="K35" s="105"/>
      <c r="L35" s="34"/>
      <c r="M35" s="34"/>
      <c r="N35" s="99"/>
      <c r="O35" s="10"/>
      <c r="P35" s="10"/>
      <c r="Q35" s="99"/>
      <c r="R35" s="10"/>
      <c r="S35" s="10"/>
      <c r="T35" s="99"/>
      <c r="U35" s="10"/>
      <c r="V35" s="10"/>
      <c r="W35" s="93"/>
      <c r="X35" s="93"/>
      <c r="Y35" s="93"/>
      <c r="Z35" s="93"/>
      <c r="AA35" s="93"/>
    </row>
    <row r="36" spans="1:27" s="3" customFormat="1" ht="20.100000000000001" customHeight="1">
      <c r="A36" s="94">
        <v>42895</v>
      </c>
      <c r="B36" s="91">
        <f>W32</f>
        <v>61872</v>
      </c>
      <c r="C36" s="91">
        <f>X32</f>
        <v>0</v>
      </c>
      <c r="D36" s="100">
        <f>Y32</f>
        <v>4307</v>
      </c>
      <c r="E36" s="100">
        <f>Z32</f>
        <v>27871</v>
      </c>
      <c r="F36" s="100">
        <f>AA32</f>
        <v>4484</v>
      </c>
      <c r="G36" s="103"/>
      <c r="H36" s="103"/>
      <c r="I36" s="103"/>
      <c r="J36" s="103"/>
      <c r="K36" s="103"/>
      <c r="L36" s="34"/>
      <c r="M36" s="34"/>
      <c r="N36" s="97">
        <f>M36+M37+M38+M39</f>
        <v>0</v>
      </c>
      <c r="O36" s="10"/>
      <c r="P36" s="10"/>
      <c r="Q36" s="97">
        <f>P36+P37+P38+P39</f>
        <v>0</v>
      </c>
      <c r="R36" s="10"/>
      <c r="S36" s="10"/>
      <c r="T36" s="97">
        <f>S36+S37+S38+S39</f>
        <v>0</v>
      </c>
      <c r="U36" s="11"/>
      <c r="V36" s="11"/>
      <c r="W36" s="91">
        <f t="shared" si="0"/>
        <v>61872</v>
      </c>
      <c r="X36" s="91">
        <f t="shared" si="1"/>
        <v>0</v>
      </c>
      <c r="Y36" s="91">
        <f t="shared" si="2"/>
        <v>4307</v>
      </c>
      <c r="Z36" s="91">
        <f t="shared" si="3"/>
        <v>27871</v>
      </c>
      <c r="AA36" s="91">
        <f t="shared" si="4"/>
        <v>4484</v>
      </c>
    </row>
    <row r="37" spans="1:27" s="3" customFormat="1" ht="20.100000000000001" customHeight="1">
      <c r="A37" s="95"/>
      <c r="B37" s="92"/>
      <c r="C37" s="92"/>
      <c r="D37" s="101"/>
      <c r="E37" s="101"/>
      <c r="F37" s="101"/>
      <c r="G37" s="104"/>
      <c r="H37" s="104"/>
      <c r="I37" s="104"/>
      <c r="J37" s="104"/>
      <c r="K37" s="104"/>
      <c r="L37" s="34"/>
      <c r="M37" s="34"/>
      <c r="N37" s="98"/>
      <c r="O37" s="10"/>
      <c r="P37" s="10"/>
      <c r="Q37" s="98"/>
      <c r="R37" s="10"/>
      <c r="S37" s="10"/>
      <c r="T37" s="98"/>
      <c r="U37" s="11"/>
      <c r="V37" s="11"/>
      <c r="W37" s="92"/>
      <c r="X37" s="92"/>
      <c r="Y37" s="92"/>
      <c r="Z37" s="92"/>
      <c r="AA37" s="92"/>
    </row>
    <row r="38" spans="1:27" s="3" customFormat="1" ht="20.100000000000001" customHeight="1">
      <c r="A38" s="95"/>
      <c r="B38" s="92"/>
      <c r="C38" s="92"/>
      <c r="D38" s="101"/>
      <c r="E38" s="101"/>
      <c r="F38" s="101"/>
      <c r="G38" s="104"/>
      <c r="H38" s="104"/>
      <c r="I38" s="104"/>
      <c r="J38" s="104"/>
      <c r="K38" s="104"/>
      <c r="L38" s="34"/>
      <c r="M38" s="34"/>
      <c r="N38" s="98"/>
      <c r="O38" s="10"/>
      <c r="P38" s="10"/>
      <c r="Q38" s="98"/>
      <c r="R38" s="10"/>
      <c r="S38" s="10"/>
      <c r="T38" s="98"/>
      <c r="U38" s="11"/>
      <c r="V38" s="11"/>
      <c r="W38" s="92"/>
      <c r="X38" s="92"/>
      <c r="Y38" s="92"/>
      <c r="Z38" s="92"/>
      <c r="AA38" s="92"/>
    </row>
    <row r="39" spans="1:27" s="3" customFormat="1" ht="20.100000000000001" customHeight="1">
      <c r="A39" s="96"/>
      <c r="B39" s="93"/>
      <c r="C39" s="93"/>
      <c r="D39" s="102"/>
      <c r="E39" s="102"/>
      <c r="F39" s="102"/>
      <c r="G39" s="105"/>
      <c r="H39" s="105"/>
      <c r="I39" s="105"/>
      <c r="J39" s="105"/>
      <c r="K39" s="105"/>
      <c r="L39" s="34"/>
      <c r="M39" s="34"/>
      <c r="N39" s="99"/>
      <c r="O39" s="10"/>
      <c r="P39" s="10"/>
      <c r="Q39" s="99"/>
      <c r="R39" s="10"/>
      <c r="S39" s="10"/>
      <c r="T39" s="99"/>
      <c r="U39" s="11"/>
      <c r="V39" s="11"/>
      <c r="W39" s="93"/>
      <c r="X39" s="93"/>
      <c r="Y39" s="93"/>
      <c r="Z39" s="93"/>
      <c r="AA39" s="93"/>
    </row>
    <row r="40" spans="1:27" s="3" customFormat="1" ht="20.100000000000001" customHeight="1">
      <c r="A40" s="94">
        <v>42896</v>
      </c>
      <c r="B40" s="91">
        <f>W36</f>
        <v>61872</v>
      </c>
      <c r="C40" s="91">
        <f>X36</f>
        <v>0</v>
      </c>
      <c r="D40" s="100">
        <f>Y36</f>
        <v>4307</v>
      </c>
      <c r="E40" s="100">
        <f>Z36</f>
        <v>27871</v>
      </c>
      <c r="F40" s="100">
        <f>AA36</f>
        <v>4484</v>
      </c>
      <c r="G40" s="103"/>
      <c r="H40" s="103"/>
      <c r="I40" s="103"/>
      <c r="J40" s="103"/>
      <c r="K40" s="103"/>
      <c r="L40" s="34"/>
      <c r="M40" s="34"/>
      <c r="N40" s="50">
        <f>M40+M41+M42+M43</f>
        <v>0</v>
      </c>
      <c r="O40" s="10"/>
      <c r="P40" s="10"/>
      <c r="Q40" s="97">
        <f>P40+P41+P42+P43</f>
        <v>0</v>
      </c>
      <c r="R40" s="10"/>
      <c r="S40" s="10"/>
      <c r="T40" s="97">
        <f>S40+S41+S42+S43</f>
        <v>0</v>
      </c>
      <c r="U40" s="10"/>
      <c r="V40" s="10"/>
      <c r="W40" s="91">
        <f t="shared" si="0"/>
        <v>61872</v>
      </c>
      <c r="X40" s="91">
        <f t="shared" si="1"/>
        <v>0</v>
      </c>
      <c r="Y40" s="91">
        <f t="shared" si="2"/>
        <v>4307</v>
      </c>
      <c r="Z40" s="91">
        <f t="shared" si="3"/>
        <v>27871</v>
      </c>
      <c r="AA40" s="91">
        <f t="shared" si="4"/>
        <v>4484</v>
      </c>
    </row>
    <row r="41" spans="1:27" s="3" customFormat="1" ht="20.100000000000001" customHeight="1">
      <c r="A41" s="95"/>
      <c r="B41" s="92"/>
      <c r="C41" s="92"/>
      <c r="D41" s="101"/>
      <c r="E41" s="101"/>
      <c r="F41" s="101"/>
      <c r="G41" s="104"/>
      <c r="H41" s="104"/>
      <c r="I41" s="104"/>
      <c r="J41" s="104"/>
      <c r="K41" s="104"/>
      <c r="L41" s="34"/>
      <c r="M41" s="34"/>
      <c r="N41" s="53"/>
      <c r="O41" s="10"/>
      <c r="P41" s="10"/>
      <c r="Q41" s="98"/>
      <c r="R41" s="10"/>
      <c r="S41" s="10"/>
      <c r="T41" s="98"/>
      <c r="U41" s="10"/>
      <c r="V41" s="10"/>
      <c r="W41" s="92"/>
      <c r="X41" s="92"/>
      <c r="Y41" s="92"/>
      <c r="Z41" s="92"/>
      <c r="AA41" s="92"/>
    </row>
    <row r="42" spans="1:27" s="3" customFormat="1" ht="20.100000000000001" customHeight="1">
      <c r="A42" s="95"/>
      <c r="B42" s="92"/>
      <c r="C42" s="92"/>
      <c r="D42" s="101"/>
      <c r="E42" s="101"/>
      <c r="F42" s="101"/>
      <c r="G42" s="104"/>
      <c r="H42" s="104"/>
      <c r="I42" s="104"/>
      <c r="J42" s="104"/>
      <c r="K42" s="104"/>
      <c r="L42" s="34"/>
      <c r="M42" s="34"/>
      <c r="N42" s="53"/>
      <c r="O42" s="10"/>
      <c r="P42" s="10"/>
      <c r="Q42" s="98"/>
      <c r="R42" s="10"/>
      <c r="S42" s="10"/>
      <c r="T42" s="98"/>
      <c r="U42" s="10"/>
      <c r="V42" s="10"/>
      <c r="W42" s="92"/>
      <c r="X42" s="92"/>
      <c r="Y42" s="92"/>
      <c r="Z42" s="92"/>
      <c r="AA42" s="92"/>
    </row>
    <row r="43" spans="1:27" s="3" customFormat="1" ht="20.100000000000001" customHeight="1">
      <c r="A43" s="96"/>
      <c r="B43" s="93"/>
      <c r="C43" s="93"/>
      <c r="D43" s="102"/>
      <c r="E43" s="102"/>
      <c r="F43" s="102"/>
      <c r="G43" s="105"/>
      <c r="H43" s="105"/>
      <c r="I43" s="105"/>
      <c r="J43" s="105"/>
      <c r="K43" s="105"/>
      <c r="L43" s="34"/>
      <c r="M43" s="34"/>
      <c r="N43" s="54"/>
      <c r="O43" s="10"/>
      <c r="P43" s="10"/>
      <c r="Q43" s="99"/>
      <c r="R43" s="10"/>
      <c r="S43" s="10"/>
      <c r="T43" s="99"/>
      <c r="U43" s="10"/>
      <c r="V43" s="10"/>
      <c r="W43" s="93"/>
      <c r="X43" s="93"/>
      <c r="Y43" s="93"/>
      <c r="Z43" s="93"/>
      <c r="AA43" s="93"/>
    </row>
    <row r="44" spans="1:27" s="3" customFormat="1" ht="20.100000000000001" customHeight="1">
      <c r="A44" s="94">
        <v>42897</v>
      </c>
      <c r="B44" s="91">
        <f>W40</f>
        <v>61872</v>
      </c>
      <c r="C44" s="91">
        <f>X40</f>
        <v>0</v>
      </c>
      <c r="D44" s="100">
        <f>Y40</f>
        <v>4307</v>
      </c>
      <c r="E44" s="100">
        <f>Z40</f>
        <v>27871</v>
      </c>
      <c r="F44" s="100">
        <f>AA40</f>
        <v>4484</v>
      </c>
      <c r="G44" s="103"/>
      <c r="H44" s="103"/>
      <c r="I44" s="103"/>
      <c r="J44" s="103"/>
      <c r="K44" s="103"/>
      <c r="L44" s="52"/>
      <c r="M44" s="51"/>
      <c r="N44" s="97">
        <f>M44+M45+M46+M47</f>
        <v>0</v>
      </c>
      <c r="O44" s="10"/>
      <c r="P44" s="10"/>
      <c r="Q44" s="97">
        <f>P44+P45+P46+P47</f>
        <v>0</v>
      </c>
      <c r="R44" s="10"/>
      <c r="S44" s="10"/>
      <c r="T44" s="97">
        <f>S44+S45+S46+S47</f>
        <v>0</v>
      </c>
      <c r="U44" s="10"/>
      <c r="V44" s="10"/>
      <c r="W44" s="91">
        <f t="shared" si="0"/>
        <v>61872</v>
      </c>
      <c r="X44" s="91">
        <f>C44+H44-Q44</f>
        <v>0</v>
      </c>
      <c r="Y44" s="91">
        <f>D44+I44-T44</f>
        <v>4307</v>
      </c>
      <c r="Z44" s="91">
        <f t="shared" si="3"/>
        <v>27871</v>
      </c>
      <c r="AA44" s="91">
        <f t="shared" si="4"/>
        <v>4484</v>
      </c>
    </row>
    <row r="45" spans="1:27" s="3" customFormat="1" ht="20.100000000000001" customHeight="1">
      <c r="A45" s="95"/>
      <c r="B45" s="92"/>
      <c r="C45" s="92"/>
      <c r="D45" s="101"/>
      <c r="E45" s="101"/>
      <c r="F45" s="101"/>
      <c r="G45" s="104"/>
      <c r="H45" s="104"/>
      <c r="I45" s="104"/>
      <c r="J45" s="104"/>
      <c r="K45" s="104"/>
      <c r="L45" s="52"/>
      <c r="M45" s="51"/>
      <c r="N45" s="98"/>
      <c r="O45" s="10"/>
      <c r="P45" s="10"/>
      <c r="Q45" s="98"/>
      <c r="R45" s="10"/>
      <c r="S45" s="10"/>
      <c r="T45" s="98"/>
      <c r="U45" s="10"/>
      <c r="V45" s="10"/>
      <c r="W45" s="92"/>
      <c r="X45" s="92"/>
      <c r="Y45" s="92"/>
      <c r="Z45" s="92"/>
      <c r="AA45" s="92"/>
    </row>
    <row r="46" spans="1:27" s="3" customFormat="1" ht="20.100000000000001" customHeight="1">
      <c r="A46" s="95"/>
      <c r="B46" s="92"/>
      <c r="C46" s="92"/>
      <c r="D46" s="101"/>
      <c r="E46" s="101"/>
      <c r="F46" s="101"/>
      <c r="G46" s="104"/>
      <c r="H46" s="104"/>
      <c r="I46" s="104"/>
      <c r="J46" s="104"/>
      <c r="K46" s="104"/>
      <c r="L46" s="52"/>
      <c r="M46" s="52"/>
      <c r="N46" s="98"/>
      <c r="O46" s="10"/>
      <c r="P46" s="10"/>
      <c r="Q46" s="98"/>
      <c r="R46" s="10"/>
      <c r="S46" s="10"/>
      <c r="T46" s="98"/>
      <c r="U46" s="10"/>
      <c r="V46" s="10"/>
      <c r="W46" s="92"/>
      <c r="X46" s="92"/>
      <c r="Y46" s="92"/>
      <c r="Z46" s="92"/>
      <c r="AA46" s="92"/>
    </row>
    <row r="47" spans="1:27" s="3" customFormat="1" ht="20.100000000000001" customHeight="1">
      <c r="A47" s="96"/>
      <c r="B47" s="93"/>
      <c r="C47" s="93"/>
      <c r="D47" s="102"/>
      <c r="E47" s="102"/>
      <c r="F47" s="102"/>
      <c r="G47" s="105"/>
      <c r="H47" s="105"/>
      <c r="I47" s="105"/>
      <c r="J47" s="105"/>
      <c r="K47" s="105"/>
      <c r="L47" s="52"/>
      <c r="M47" s="52"/>
      <c r="N47" s="99"/>
      <c r="O47" s="10"/>
      <c r="P47" s="10"/>
      <c r="Q47" s="99"/>
      <c r="R47" s="10"/>
      <c r="S47" s="10"/>
      <c r="T47" s="99"/>
      <c r="U47" s="10"/>
      <c r="V47" s="10"/>
      <c r="W47" s="93"/>
      <c r="X47" s="93"/>
      <c r="Y47" s="93"/>
      <c r="Z47" s="93"/>
      <c r="AA47" s="93"/>
    </row>
    <row r="48" spans="1:27" s="3" customFormat="1" ht="20.100000000000001" customHeight="1">
      <c r="A48" s="94">
        <v>42898</v>
      </c>
      <c r="B48" s="91">
        <f>W44</f>
        <v>61872</v>
      </c>
      <c r="C48" s="91">
        <f>X44</f>
        <v>0</v>
      </c>
      <c r="D48" s="100">
        <f>Y44</f>
        <v>4307</v>
      </c>
      <c r="E48" s="100">
        <f>Z44</f>
        <v>27871</v>
      </c>
      <c r="F48" s="100">
        <f>AA44</f>
        <v>4484</v>
      </c>
      <c r="G48" s="103"/>
      <c r="H48" s="103"/>
      <c r="I48" s="103"/>
      <c r="J48" s="103"/>
      <c r="K48" s="103"/>
      <c r="L48" s="34"/>
      <c r="M48" s="34"/>
      <c r="N48" s="97">
        <f>M48+M49+M50+M51</f>
        <v>0</v>
      </c>
      <c r="O48" s="10"/>
      <c r="P48" s="10"/>
      <c r="Q48" s="97">
        <f>P48+P49+P50+P51</f>
        <v>0</v>
      </c>
      <c r="R48" s="10"/>
      <c r="S48" s="10"/>
      <c r="T48" s="97">
        <f>S48+S49+S50+S51</f>
        <v>0</v>
      </c>
      <c r="U48" s="10"/>
      <c r="V48" s="10"/>
      <c r="W48" s="91">
        <f t="shared" si="0"/>
        <v>61872</v>
      </c>
      <c r="X48" s="91">
        <f t="shared" si="1"/>
        <v>0</v>
      </c>
      <c r="Y48" s="91">
        <f t="shared" si="2"/>
        <v>4307</v>
      </c>
      <c r="Z48" s="91">
        <f t="shared" si="3"/>
        <v>27871</v>
      </c>
      <c r="AA48" s="91">
        <f t="shared" si="4"/>
        <v>4484</v>
      </c>
    </row>
    <row r="49" spans="1:27" s="3" customFormat="1" ht="20.100000000000001" customHeight="1">
      <c r="A49" s="95"/>
      <c r="B49" s="92"/>
      <c r="C49" s="92"/>
      <c r="D49" s="101"/>
      <c r="E49" s="101"/>
      <c r="F49" s="101"/>
      <c r="G49" s="104"/>
      <c r="H49" s="104"/>
      <c r="I49" s="104"/>
      <c r="J49" s="104"/>
      <c r="K49" s="104"/>
      <c r="L49" s="34"/>
      <c r="M49" s="34"/>
      <c r="N49" s="98"/>
      <c r="O49" s="10"/>
      <c r="P49" s="10"/>
      <c r="Q49" s="98"/>
      <c r="R49" s="10"/>
      <c r="S49" s="10"/>
      <c r="T49" s="98"/>
      <c r="U49" s="10"/>
      <c r="V49" s="10"/>
      <c r="W49" s="92"/>
      <c r="X49" s="92"/>
      <c r="Y49" s="92"/>
      <c r="Z49" s="92"/>
      <c r="AA49" s="92"/>
    </row>
    <row r="50" spans="1:27" s="3" customFormat="1" ht="20.100000000000001" customHeight="1">
      <c r="A50" s="95"/>
      <c r="B50" s="92"/>
      <c r="C50" s="92"/>
      <c r="D50" s="101"/>
      <c r="E50" s="101"/>
      <c r="F50" s="101"/>
      <c r="G50" s="104"/>
      <c r="H50" s="104"/>
      <c r="I50" s="104"/>
      <c r="J50" s="104"/>
      <c r="K50" s="104"/>
      <c r="L50" s="34"/>
      <c r="M50" s="34"/>
      <c r="N50" s="98"/>
      <c r="O50" s="10"/>
      <c r="P50" s="10"/>
      <c r="Q50" s="98"/>
      <c r="R50" s="10"/>
      <c r="S50" s="10"/>
      <c r="T50" s="98"/>
      <c r="U50" s="10"/>
      <c r="V50" s="10"/>
      <c r="W50" s="92"/>
      <c r="X50" s="92"/>
      <c r="Y50" s="92"/>
      <c r="Z50" s="92"/>
      <c r="AA50" s="92"/>
    </row>
    <row r="51" spans="1:27" s="3" customFormat="1" ht="20.100000000000001" customHeight="1">
      <c r="A51" s="96"/>
      <c r="B51" s="93"/>
      <c r="C51" s="93"/>
      <c r="D51" s="102"/>
      <c r="E51" s="102"/>
      <c r="F51" s="102"/>
      <c r="G51" s="105"/>
      <c r="H51" s="105"/>
      <c r="I51" s="105"/>
      <c r="J51" s="105"/>
      <c r="K51" s="105"/>
      <c r="L51" s="34"/>
      <c r="M51" s="34"/>
      <c r="N51" s="99"/>
      <c r="O51" s="10"/>
      <c r="P51" s="10"/>
      <c r="Q51" s="99"/>
      <c r="R51" s="10"/>
      <c r="S51" s="10"/>
      <c r="T51" s="99"/>
      <c r="U51" s="10"/>
      <c r="V51" s="10"/>
      <c r="W51" s="93"/>
      <c r="X51" s="93"/>
      <c r="Y51" s="93"/>
      <c r="Z51" s="93"/>
      <c r="AA51" s="93"/>
    </row>
    <row r="52" spans="1:27" s="3" customFormat="1" ht="28.5" customHeight="1">
      <c r="A52" s="5">
        <v>42899</v>
      </c>
      <c r="B52" s="6">
        <f>W48</f>
        <v>61872</v>
      </c>
      <c r="C52" s="6">
        <f>X48</f>
        <v>0</v>
      </c>
      <c r="D52" s="7">
        <f>Y48</f>
        <v>4307</v>
      </c>
      <c r="E52" s="7">
        <f>Z48</f>
        <v>27871</v>
      </c>
      <c r="F52" s="7">
        <f>AA48</f>
        <v>4484</v>
      </c>
      <c r="G52" s="34"/>
      <c r="H52" s="34"/>
      <c r="I52" s="34"/>
      <c r="J52" s="34"/>
      <c r="K52" s="34"/>
      <c r="L52" s="34"/>
      <c r="M52" s="34"/>
      <c r="N52" s="45"/>
      <c r="O52" s="10"/>
      <c r="P52" s="10"/>
      <c r="Q52" s="45"/>
      <c r="R52" s="10"/>
      <c r="S52" s="10"/>
      <c r="T52" s="45"/>
      <c r="U52" s="10"/>
      <c r="V52" s="10"/>
      <c r="W52" s="6">
        <f t="shared" si="0"/>
        <v>61872</v>
      </c>
      <c r="X52" s="6">
        <f t="shared" si="1"/>
        <v>0</v>
      </c>
      <c r="Y52" s="6">
        <f t="shared" si="2"/>
        <v>4307</v>
      </c>
      <c r="Z52" s="6">
        <f t="shared" si="3"/>
        <v>27871</v>
      </c>
      <c r="AA52" s="6">
        <f t="shared" si="4"/>
        <v>4484</v>
      </c>
    </row>
    <row r="53" spans="1:27" s="3" customFormat="1" ht="28.5" customHeight="1">
      <c r="A53" s="5">
        <v>42900</v>
      </c>
      <c r="B53" s="6">
        <f t="shared" ref="B53:B54" si="7">W52</f>
        <v>61872</v>
      </c>
      <c r="C53" s="6">
        <f t="shared" ref="C53:C54" si="8">X52</f>
        <v>0</v>
      </c>
      <c r="D53" s="7">
        <f t="shared" ref="D53:F54" si="9">Y52</f>
        <v>4307</v>
      </c>
      <c r="E53" s="7">
        <f t="shared" si="9"/>
        <v>27871</v>
      </c>
      <c r="F53" s="7">
        <f t="shared" si="9"/>
        <v>4484</v>
      </c>
      <c r="G53" s="34"/>
      <c r="H53" s="34"/>
      <c r="I53" s="34"/>
      <c r="J53" s="34"/>
      <c r="K53" s="34"/>
      <c r="L53" s="34"/>
      <c r="M53" s="34"/>
      <c r="N53" s="45"/>
      <c r="O53" s="10"/>
      <c r="P53" s="10"/>
      <c r="Q53" s="45"/>
      <c r="R53" s="10"/>
      <c r="S53" s="10"/>
      <c r="T53" s="45"/>
      <c r="U53" s="10"/>
      <c r="V53" s="10"/>
      <c r="W53" s="6">
        <f t="shared" si="0"/>
        <v>61872</v>
      </c>
      <c r="X53" s="6">
        <f t="shared" si="1"/>
        <v>0</v>
      </c>
      <c r="Y53" s="6">
        <f t="shared" si="2"/>
        <v>4307</v>
      </c>
      <c r="Z53" s="6">
        <f t="shared" si="3"/>
        <v>27871</v>
      </c>
      <c r="AA53" s="6">
        <f t="shared" si="4"/>
        <v>4484</v>
      </c>
    </row>
    <row r="54" spans="1:27" ht="28.5" customHeight="1">
      <c r="A54" s="5">
        <v>42901</v>
      </c>
      <c r="B54" s="6">
        <f t="shared" si="7"/>
        <v>61872</v>
      </c>
      <c r="C54" s="6">
        <f t="shared" si="8"/>
        <v>0</v>
      </c>
      <c r="D54" s="7">
        <f t="shared" si="9"/>
        <v>4307</v>
      </c>
      <c r="E54" s="7">
        <f t="shared" si="9"/>
        <v>27871</v>
      </c>
      <c r="F54" s="7">
        <f t="shared" si="9"/>
        <v>4484</v>
      </c>
      <c r="G54" s="34"/>
      <c r="H54" s="34"/>
      <c r="I54" s="34"/>
      <c r="J54" s="34"/>
      <c r="K54" s="34"/>
      <c r="L54" s="34"/>
      <c r="M54" s="34"/>
      <c r="N54" s="45"/>
      <c r="O54" s="10"/>
      <c r="P54" s="10"/>
      <c r="Q54" s="45"/>
      <c r="R54" s="10"/>
      <c r="S54" s="10"/>
      <c r="T54" s="49"/>
      <c r="U54" s="11"/>
      <c r="V54" s="11"/>
      <c r="W54" s="6">
        <f t="shared" si="0"/>
        <v>61872</v>
      </c>
      <c r="X54" s="6">
        <f t="shared" si="1"/>
        <v>0</v>
      </c>
      <c r="Y54" s="6">
        <f t="shared" si="2"/>
        <v>4307</v>
      </c>
      <c r="Z54" s="6">
        <f t="shared" si="3"/>
        <v>27871</v>
      </c>
      <c r="AA54" s="6">
        <f t="shared" si="4"/>
        <v>4484</v>
      </c>
    </row>
    <row r="55" spans="1:27" ht="28.5" customHeight="1">
      <c r="A55" s="5">
        <v>42902</v>
      </c>
      <c r="B55" s="6">
        <f t="shared" ref="B55:F69" si="10">W54</f>
        <v>61872</v>
      </c>
      <c r="C55" s="6">
        <f t="shared" si="10"/>
        <v>0</v>
      </c>
      <c r="D55" s="7">
        <f t="shared" si="10"/>
        <v>4307</v>
      </c>
      <c r="E55" s="7">
        <f t="shared" si="10"/>
        <v>27871</v>
      </c>
      <c r="F55" s="7">
        <f t="shared" si="10"/>
        <v>4484</v>
      </c>
      <c r="G55" s="34"/>
      <c r="H55" s="34"/>
      <c r="I55" s="34"/>
      <c r="J55" s="34"/>
      <c r="K55" s="34"/>
      <c r="L55" s="34"/>
      <c r="M55" s="34"/>
      <c r="N55" s="45"/>
      <c r="O55" s="10"/>
      <c r="P55" s="10"/>
      <c r="Q55" s="45"/>
      <c r="R55" s="10"/>
      <c r="S55" s="10"/>
      <c r="T55" s="45"/>
      <c r="U55" s="10"/>
      <c r="V55" s="10"/>
      <c r="W55" s="6">
        <f t="shared" si="0"/>
        <v>61872</v>
      </c>
      <c r="X55" s="6">
        <f t="shared" si="1"/>
        <v>0</v>
      </c>
      <c r="Y55" s="6">
        <f t="shared" si="2"/>
        <v>4307</v>
      </c>
      <c r="Z55" s="6">
        <f t="shared" si="3"/>
        <v>27871</v>
      </c>
      <c r="AA55" s="6">
        <f t="shared" si="4"/>
        <v>4484</v>
      </c>
    </row>
    <row r="56" spans="1:27" ht="28.5" customHeight="1">
      <c r="A56" s="5">
        <v>42903</v>
      </c>
      <c r="B56" s="6">
        <f t="shared" si="10"/>
        <v>61872</v>
      </c>
      <c r="C56" s="6">
        <f t="shared" si="10"/>
        <v>0</v>
      </c>
      <c r="D56" s="7">
        <f t="shared" si="10"/>
        <v>4307</v>
      </c>
      <c r="E56" s="7">
        <f t="shared" si="10"/>
        <v>27871</v>
      </c>
      <c r="F56" s="7">
        <f t="shared" si="10"/>
        <v>4484</v>
      </c>
      <c r="G56" s="34"/>
      <c r="H56" s="34"/>
      <c r="I56" s="34"/>
      <c r="J56" s="34"/>
      <c r="K56" s="34"/>
      <c r="L56" s="34"/>
      <c r="M56" s="34"/>
      <c r="N56" s="45"/>
      <c r="O56" s="10"/>
      <c r="P56" s="10"/>
      <c r="Q56" s="45"/>
      <c r="R56" s="10"/>
      <c r="S56" s="10"/>
      <c r="T56" s="45"/>
      <c r="U56" s="10"/>
      <c r="V56" s="10"/>
      <c r="W56" s="6">
        <f t="shared" si="0"/>
        <v>61872</v>
      </c>
      <c r="X56" s="6">
        <f t="shared" si="1"/>
        <v>0</v>
      </c>
      <c r="Y56" s="6">
        <f t="shared" si="2"/>
        <v>4307</v>
      </c>
      <c r="Z56" s="6">
        <f t="shared" si="3"/>
        <v>27871</v>
      </c>
      <c r="AA56" s="6">
        <f t="shared" si="4"/>
        <v>4484</v>
      </c>
    </row>
    <row r="57" spans="1:27" ht="28.5" customHeight="1">
      <c r="A57" s="5">
        <v>42904</v>
      </c>
      <c r="B57" s="6">
        <f t="shared" si="10"/>
        <v>61872</v>
      </c>
      <c r="C57" s="6">
        <f t="shared" si="10"/>
        <v>0</v>
      </c>
      <c r="D57" s="7">
        <f t="shared" si="10"/>
        <v>4307</v>
      </c>
      <c r="E57" s="7">
        <f t="shared" si="10"/>
        <v>27871</v>
      </c>
      <c r="F57" s="7">
        <f t="shared" si="10"/>
        <v>4484</v>
      </c>
      <c r="G57" s="34"/>
      <c r="H57" s="34"/>
      <c r="I57" s="34"/>
      <c r="J57" s="34"/>
      <c r="K57" s="34"/>
      <c r="L57" s="34"/>
      <c r="M57" s="34"/>
      <c r="N57" s="45"/>
      <c r="O57" s="10"/>
      <c r="P57" s="10"/>
      <c r="Q57" s="45"/>
      <c r="R57" s="10"/>
      <c r="S57" s="10"/>
      <c r="T57" s="45"/>
      <c r="U57" s="10"/>
      <c r="V57" s="10"/>
      <c r="W57" s="6">
        <f t="shared" si="0"/>
        <v>61872</v>
      </c>
      <c r="X57" s="6">
        <f t="shared" si="1"/>
        <v>0</v>
      </c>
      <c r="Y57" s="6">
        <f t="shared" si="2"/>
        <v>4307</v>
      </c>
      <c r="Z57" s="6">
        <f t="shared" si="3"/>
        <v>27871</v>
      </c>
      <c r="AA57" s="6">
        <f t="shared" si="4"/>
        <v>4484</v>
      </c>
    </row>
    <row r="58" spans="1:27" ht="28.5" customHeight="1">
      <c r="A58" s="5">
        <v>42905</v>
      </c>
      <c r="B58" s="6">
        <f t="shared" si="10"/>
        <v>61872</v>
      </c>
      <c r="C58" s="6">
        <f t="shared" si="10"/>
        <v>0</v>
      </c>
      <c r="D58" s="7">
        <f t="shared" si="10"/>
        <v>4307</v>
      </c>
      <c r="E58" s="7">
        <f t="shared" si="10"/>
        <v>27871</v>
      </c>
      <c r="F58" s="7">
        <f t="shared" si="10"/>
        <v>4484</v>
      </c>
      <c r="G58" s="34"/>
      <c r="H58" s="34"/>
      <c r="I58" s="34"/>
      <c r="J58" s="34"/>
      <c r="K58" s="34"/>
      <c r="L58" s="34"/>
      <c r="M58" s="34"/>
      <c r="N58" s="45"/>
      <c r="O58" s="10"/>
      <c r="P58" s="10"/>
      <c r="Q58" s="45"/>
      <c r="R58" s="10"/>
      <c r="S58" s="10"/>
      <c r="T58" s="45"/>
      <c r="U58" s="10"/>
      <c r="V58" s="10"/>
      <c r="W58" s="6">
        <f t="shared" si="0"/>
        <v>61872</v>
      </c>
      <c r="X58" s="6">
        <f t="shared" si="1"/>
        <v>0</v>
      </c>
      <c r="Y58" s="6">
        <f t="shared" si="2"/>
        <v>4307</v>
      </c>
      <c r="Z58" s="6">
        <f t="shared" si="3"/>
        <v>27871</v>
      </c>
      <c r="AA58" s="6">
        <f t="shared" si="4"/>
        <v>4484</v>
      </c>
    </row>
    <row r="59" spans="1:27" ht="28.5" customHeight="1">
      <c r="A59" s="5">
        <v>42906</v>
      </c>
      <c r="B59" s="6">
        <f t="shared" si="10"/>
        <v>61872</v>
      </c>
      <c r="C59" s="6">
        <f t="shared" si="10"/>
        <v>0</v>
      </c>
      <c r="D59" s="7">
        <f t="shared" si="10"/>
        <v>4307</v>
      </c>
      <c r="E59" s="7">
        <f t="shared" si="10"/>
        <v>27871</v>
      </c>
      <c r="F59" s="7">
        <f t="shared" si="10"/>
        <v>4484</v>
      </c>
      <c r="G59" s="34"/>
      <c r="H59" s="34"/>
      <c r="I59" s="34"/>
      <c r="J59" s="34"/>
      <c r="K59" s="34"/>
      <c r="L59" s="34"/>
      <c r="M59" s="34"/>
      <c r="N59" s="45"/>
      <c r="O59" s="10"/>
      <c r="P59" s="10"/>
      <c r="Q59" s="45"/>
      <c r="R59" s="10"/>
      <c r="S59" s="10"/>
      <c r="T59" s="45"/>
      <c r="U59" s="10"/>
      <c r="V59" s="10"/>
      <c r="W59" s="6">
        <f t="shared" si="0"/>
        <v>61872</v>
      </c>
      <c r="X59" s="6">
        <f t="shared" si="1"/>
        <v>0</v>
      </c>
      <c r="Y59" s="6">
        <f t="shared" si="2"/>
        <v>4307</v>
      </c>
      <c r="Z59" s="6">
        <f t="shared" si="3"/>
        <v>27871</v>
      </c>
      <c r="AA59" s="6">
        <f t="shared" si="4"/>
        <v>4484</v>
      </c>
    </row>
    <row r="60" spans="1:27" ht="28.5" customHeight="1">
      <c r="A60" s="5">
        <v>42907</v>
      </c>
      <c r="B60" s="6">
        <f t="shared" si="10"/>
        <v>61872</v>
      </c>
      <c r="C60" s="6">
        <f t="shared" si="10"/>
        <v>0</v>
      </c>
      <c r="D60" s="7">
        <f t="shared" si="10"/>
        <v>4307</v>
      </c>
      <c r="E60" s="7">
        <f t="shared" si="10"/>
        <v>27871</v>
      </c>
      <c r="F60" s="7">
        <f t="shared" si="10"/>
        <v>4484</v>
      </c>
      <c r="G60" s="34"/>
      <c r="H60" s="34"/>
      <c r="I60" s="34"/>
      <c r="J60" s="34"/>
      <c r="K60" s="34"/>
      <c r="L60" s="34"/>
      <c r="M60" s="34"/>
      <c r="N60" s="45"/>
      <c r="O60" s="10"/>
      <c r="P60" s="10"/>
      <c r="Q60" s="45"/>
      <c r="R60" s="10"/>
      <c r="S60" s="10"/>
      <c r="T60" s="45"/>
      <c r="U60" s="10"/>
      <c r="V60" s="10"/>
      <c r="W60" s="6">
        <f t="shared" si="0"/>
        <v>61872</v>
      </c>
      <c r="X60" s="6">
        <f t="shared" si="1"/>
        <v>0</v>
      </c>
      <c r="Y60" s="6">
        <f t="shared" si="2"/>
        <v>4307</v>
      </c>
      <c r="Z60" s="6">
        <f t="shared" si="3"/>
        <v>27871</v>
      </c>
      <c r="AA60" s="6">
        <f t="shared" si="4"/>
        <v>4484</v>
      </c>
    </row>
    <row r="61" spans="1:27" ht="28.5" customHeight="1">
      <c r="A61" s="5">
        <v>42908</v>
      </c>
      <c r="B61" s="6">
        <f t="shared" si="10"/>
        <v>61872</v>
      </c>
      <c r="C61" s="6">
        <f t="shared" si="10"/>
        <v>0</v>
      </c>
      <c r="D61" s="7">
        <f t="shared" si="10"/>
        <v>4307</v>
      </c>
      <c r="E61" s="7">
        <f t="shared" si="10"/>
        <v>27871</v>
      </c>
      <c r="F61" s="7">
        <f t="shared" si="10"/>
        <v>4484</v>
      </c>
      <c r="G61" s="34"/>
      <c r="H61" s="34"/>
      <c r="I61" s="34"/>
      <c r="J61" s="34"/>
      <c r="K61" s="34"/>
      <c r="L61" s="34"/>
      <c r="M61" s="34"/>
      <c r="N61" s="45"/>
      <c r="O61" s="10"/>
      <c r="P61" s="10"/>
      <c r="Q61" s="45"/>
      <c r="R61" s="10"/>
      <c r="S61" s="10"/>
      <c r="T61" s="45"/>
      <c r="U61" s="10"/>
      <c r="V61" s="10"/>
      <c r="W61" s="6">
        <f t="shared" si="0"/>
        <v>61872</v>
      </c>
      <c r="X61" s="6">
        <f t="shared" si="1"/>
        <v>0</v>
      </c>
      <c r="Y61" s="6">
        <f t="shared" si="2"/>
        <v>4307</v>
      </c>
      <c r="Z61" s="6">
        <f t="shared" si="3"/>
        <v>27871</v>
      </c>
      <c r="AA61" s="6">
        <f t="shared" si="4"/>
        <v>4484</v>
      </c>
    </row>
    <row r="62" spans="1:27" ht="28.5" customHeight="1">
      <c r="A62" s="5">
        <v>42909</v>
      </c>
      <c r="B62" s="6">
        <f t="shared" si="10"/>
        <v>61872</v>
      </c>
      <c r="C62" s="6">
        <f t="shared" si="10"/>
        <v>0</v>
      </c>
      <c r="D62" s="7">
        <f t="shared" si="10"/>
        <v>4307</v>
      </c>
      <c r="E62" s="7">
        <f t="shared" si="10"/>
        <v>27871</v>
      </c>
      <c r="F62" s="7">
        <f t="shared" si="10"/>
        <v>4484</v>
      </c>
      <c r="G62" s="34"/>
      <c r="H62" s="34"/>
      <c r="I62" s="34"/>
      <c r="J62" s="34"/>
      <c r="K62" s="34"/>
      <c r="L62" s="34"/>
      <c r="M62" s="34"/>
      <c r="N62" s="45"/>
      <c r="O62" s="10"/>
      <c r="P62" s="10"/>
      <c r="Q62" s="45"/>
      <c r="R62" s="10"/>
      <c r="S62" s="10"/>
      <c r="T62" s="45"/>
      <c r="U62" s="10"/>
      <c r="V62" s="10"/>
      <c r="W62" s="6">
        <f t="shared" si="0"/>
        <v>61872</v>
      </c>
      <c r="X62" s="6">
        <f t="shared" si="1"/>
        <v>0</v>
      </c>
      <c r="Y62" s="6">
        <f t="shared" si="2"/>
        <v>4307</v>
      </c>
      <c r="Z62" s="6">
        <f t="shared" si="3"/>
        <v>27871</v>
      </c>
      <c r="AA62" s="6">
        <f t="shared" si="4"/>
        <v>4484</v>
      </c>
    </row>
    <row r="63" spans="1:27" ht="28.5" customHeight="1">
      <c r="A63" s="5">
        <v>42910</v>
      </c>
      <c r="B63" s="6">
        <f t="shared" si="10"/>
        <v>61872</v>
      </c>
      <c r="C63" s="6">
        <f t="shared" si="10"/>
        <v>0</v>
      </c>
      <c r="D63" s="7">
        <f t="shared" si="10"/>
        <v>4307</v>
      </c>
      <c r="E63" s="7">
        <f t="shared" si="10"/>
        <v>27871</v>
      </c>
      <c r="F63" s="7">
        <f t="shared" si="10"/>
        <v>4484</v>
      </c>
      <c r="G63" s="34"/>
      <c r="H63" s="34"/>
      <c r="I63" s="34"/>
      <c r="J63" s="34"/>
      <c r="K63" s="34"/>
      <c r="L63" s="34"/>
      <c r="M63" s="34"/>
      <c r="N63" s="45"/>
      <c r="O63" s="10"/>
      <c r="P63" s="10"/>
      <c r="Q63" s="45"/>
      <c r="R63" s="10"/>
      <c r="S63" s="10"/>
      <c r="T63" s="45"/>
      <c r="U63" s="10"/>
      <c r="V63" s="10"/>
      <c r="W63" s="6">
        <f t="shared" si="0"/>
        <v>61872</v>
      </c>
      <c r="X63" s="6">
        <f t="shared" si="1"/>
        <v>0</v>
      </c>
      <c r="Y63" s="6">
        <f t="shared" si="2"/>
        <v>4307</v>
      </c>
      <c r="Z63" s="6">
        <f t="shared" si="3"/>
        <v>27871</v>
      </c>
      <c r="AA63" s="6">
        <f t="shared" si="4"/>
        <v>4484</v>
      </c>
    </row>
    <row r="64" spans="1:27" ht="28.5" customHeight="1">
      <c r="A64" s="5">
        <v>42911</v>
      </c>
      <c r="B64" s="6">
        <f t="shared" si="10"/>
        <v>61872</v>
      </c>
      <c r="C64" s="6">
        <f t="shared" si="10"/>
        <v>0</v>
      </c>
      <c r="D64" s="7">
        <f t="shared" si="10"/>
        <v>4307</v>
      </c>
      <c r="E64" s="7">
        <f t="shared" si="10"/>
        <v>27871</v>
      </c>
      <c r="F64" s="7">
        <f t="shared" si="10"/>
        <v>4484</v>
      </c>
      <c r="G64" s="34"/>
      <c r="H64" s="34"/>
      <c r="I64" s="34"/>
      <c r="J64" s="34"/>
      <c r="K64" s="34"/>
      <c r="L64" s="34"/>
      <c r="M64" s="34"/>
      <c r="N64" s="45"/>
      <c r="O64" s="10"/>
      <c r="P64" s="10"/>
      <c r="Q64" s="45"/>
      <c r="R64" s="10"/>
      <c r="S64" s="10"/>
      <c r="T64" s="45"/>
      <c r="U64" s="10"/>
      <c r="V64" s="10"/>
      <c r="W64" s="6">
        <f t="shared" si="0"/>
        <v>61872</v>
      </c>
      <c r="X64" s="6">
        <f t="shared" si="1"/>
        <v>0</v>
      </c>
      <c r="Y64" s="6">
        <f t="shared" si="2"/>
        <v>4307</v>
      </c>
      <c r="Z64" s="6">
        <f t="shared" si="3"/>
        <v>27871</v>
      </c>
      <c r="AA64" s="6">
        <f t="shared" si="4"/>
        <v>4484</v>
      </c>
    </row>
    <row r="65" spans="1:27" ht="28.5" customHeight="1">
      <c r="A65" s="5">
        <v>42912</v>
      </c>
      <c r="B65" s="6">
        <f t="shared" si="10"/>
        <v>61872</v>
      </c>
      <c r="C65" s="6">
        <f t="shared" si="10"/>
        <v>0</v>
      </c>
      <c r="D65" s="7">
        <f t="shared" si="10"/>
        <v>4307</v>
      </c>
      <c r="E65" s="7">
        <f t="shared" si="10"/>
        <v>27871</v>
      </c>
      <c r="F65" s="7">
        <f t="shared" si="10"/>
        <v>4484</v>
      </c>
      <c r="G65" s="34"/>
      <c r="H65" s="34"/>
      <c r="I65" s="34"/>
      <c r="J65" s="34"/>
      <c r="K65" s="34"/>
      <c r="L65" s="34"/>
      <c r="M65" s="34"/>
      <c r="N65" s="45"/>
      <c r="O65" s="10"/>
      <c r="P65" s="10"/>
      <c r="Q65" s="45"/>
      <c r="R65" s="10"/>
      <c r="S65" s="10"/>
      <c r="T65" s="45"/>
      <c r="U65" s="10"/>
      <c r="V65" s="10"/>
      <c r="W65" s="6">
        <f t="shared" si="0"/>
        <v>61872</v>
      </c>
      <c r="X65" s="6">
        <f t="shared" si="1"/>
        <v>0</v>
      </c>
      <c r="Y65" s="6">
        <f t="shared" si="2"/>
        <v>4307</v>
      </c>
      <c r="Z65" s="6">
        <f t="shared" si="3"/>
        <v>27871</v>
      </c>
      <c r="AA65" s="6">
        <f t="shared" si="4"/>
        <v>4484</v>
      </c>
    </row>
    <row r="66" spans="1:27" ht="28.5" customHeight="1">
      <c r="A66" s="5">
        <v>42913</v>
      </c>
      <c r="B66" s="6">
        <f t="shared" si="10"/>
        <v>61872</v>
      </c>
      <c r="C66" s="6">
        <f t="shared" si="10"/>
        <v>0</v>
      </c>
      <c r="D66" s="7">
        <f t="shared" si="10"/>
        <v>4307</v>
      </c>
      <c r="E66" s="7">
        <f t="shared" si="10"/>
        <v>27871</v>
      </c>
      <c r="F66" s="7">
        <f t="shared" si="10"/>
        <v>4484</v>
      </c>
      <c r="G66" s="34"/>
      <c r="H66" s="34"/>
      <c r="I66" s="34"/>
      <c r="J66" s="34"/>
      <c r="K66" s="34"/>
      <c r="L66" s="34"/>
      <c r="M66" s="34"/>
      <c r="N66" s="45"/>
      <c r="O66" s="10"/>
      <c r="P66" s="10"/>
      <c r="Q66" s="45"/>
      <c r="R66" s="10"/>
      <c r="S66" s="10"/>
      <c r="T66" s="45"/>
      <c r="U66" s="10"/>
      <c r="V66" s="10"/>
      <c r="W66" s="6">
        <f t="shared" si="0"/>
        <v>61872</v>
      </c>
      <c r="X66" s="6">
        <f t="shared" si="1"/>
        <v>0</v>
      </c>
      <c r="Y66" s="6">
        <f t="shared" si="2"/>
        <v>4307</v>
      </c>
      <c r="Z66" s="6">
        <f t="shared" si="3"/>
        <v>27871</v>
      </c>
      <c r="AA66" s="6">
        <f t="shared" si="4"/>
        <v>4484</v>
      </c>
    </row>
    <row r="67" spans="1:27" ht="28.5" customHeight="1">
      <c r="A67" s="5">
        <v>42914</v>
      </c>
      <c r="B67" s="6">
        <f t="shared" si="10"/>
        <v>61872</v>
      </c>
      <c r="C67" s="6">
        <f t="shared" si="10"/>
        <v>0</v>
      </c>
      <c r="D67" s="7">
        <f t="shared" si="10"/>
        <v>4307</v>
      </c>
      <c r="E67" s="7">
        <f t="shared" si="10"/>
        <v>27871</v>
      </c>
      <c r="F67" s="7">
        <f t="shared" si="10"/>
        <v>4484</v>
      </c>
      <c r="G67" s="34"/>
      <c r="H67" s="34"/>
      <c r="I67" s="34"/>
      <c r="J67" s="34"/>
      <c r="K67" s="34"/>
      <c r="L67" s="34"/>
      <c r="M67" s="34"/>
      <c r="N67" s="45"/>
      <c r="O67" s="10"/>
      <c r="P67" s="10"/>
      <c r="Q67" s="45"/>
      <c r="R67" s="10"/>
      <c r="S67" s="10"/>
      <c r="T67" s="45"/>
      <c r="U67" s="10"/>
      <c r="V67" s="10"/>
      <c r="W67" s="6">
        <f t="shared" si="0"/>
        <v>61872</v>
      </c>
      <c r="X67" s="6">
        <f t="shared" si="1"/>
        <v>0</v>
      </c>
      <c r="Y67" s="6">
        <f t="shared" si="2"/>
        <v>4307</v>
      </c>
      <c r="Z67" s="6">
        <f t="shared" si="3"/>
        <v>27871</v>
      </c>
      <c r="AA67" s="6">
        <f t="shared" si="4"/>
        <v>4484</v>
      </c>
    </row>
    <row r="68" spans="1:27" ht="28.5" customHeight="1">
      <c r="A68" s="5">
        <v>42915</v>
      </c>
      <c r="B68" s="6">
        <f t="shared" si="10"/>
        <v>61872</v>
      </c>
      <c r="C68" s="6">
        <f t="shared" si="10"/>
        <v>0</v>
      </c>
      <c r="D68" s="7">
        <f t="shared" si="10"/>
        <v>4307</v>
      </c>
      <c r="E68" s="7">
        <f t="shared" si="10"/>
        <v>27871</v>
      </c>
      <c r="F68" s="7">
        <f t="shared" si="10"/>
        <v>4484</v>
      </c>
      <c r="G68" s="34"/>
      <c r="H68" s="34"/>
      <c r="I68" s="34"/>
      <c r="J68" s="34"/>
      <c r="K68" s="34"/>
      <c r="L68" s="34"/>
      <c r="M68" s="34"/>
      <c r="N68" s="45"/>
      <c r="O68" s="10"/>
      <c r="P68" s="10"/>
      <c r="Q68" s="45"/>
      <c r="R68" s="10"/>
      <c r="S68" s="10"/>
      <c r="T68" s="45"/>
      <c r="U68" s="10"/>
      <c r="V68" s="10"/>
      <c r="W68" s="6">
        <f t="shared" si="0"/>
        <v>61872</v>
      </c>
      <c r="X68" s="6">
        <f t="shared" si="1"/>
        <v>0</v>
      </c>
      <c r="Y68" s="6">
        <f t="shared" si="2"/>
        <v>4307</v>
      </c>
      <c r="Z68" s="6">
        <f t="shared" si="3"/>
        <v>27871</v>
      </c>
      <c r="AA68" s="6">
        <f t="shared" si="4"/>
        <v>4484</v>
      </c>
    </row>
    <row r="69" spans="1:27" ht="28.5" customHeight="1">
      <c r="A69" s="12">
        <v>42916</v>
      </c>
      <c r="B69" s="13">
        <f t="shared" si="10"/>
        <v>61872</v>
      </c>
      <c r="C69" s="13">
        <f t="shared" si="10"/>
        <v>0</v>
      </c>
      <c r="D69" s="14">
        <f t="shared" si="10"/>
        <v>4307</v>
      </c>
      <c r="E69" s="14">
        <f t="shared" si="10"/>
        <v>27871</v>
      </c>
      <c r="F69" s="14">
        <f t="shared" si="10"/>
        <v>4484</v>
      </c>
      <c r="G69" s="35"/>
      <c r="H69" s="35"/>
      <c r="I69" s="35"/>
      <c r="J69" s="35"/>
      <c r="K69" s="35"/>
      <c r="L69" s="35"/>
      <c r="M69" s="35"/>
      <c r="N69" s="46"/>
      <c r="O69" s="15"/>
      <c r="P69" s="15"/>
      <c r="Q69" s="46"/>
      <c r="R69" s="15"/>
      <c r="S69" s="15"/>
      <c r="T69" s="46"/>
      <c r="U69" s="15"/>
      <c r="V69" s="15"/>
      <c r="W69" s="6">
        <f t="shared" si="0"/>
        <v>61872</v>
      </c>
      <c r="X69" s="6">
        <f t="shared" si="1"/>
        <v>0</v>
      </c>
      <c r="Y69" s="6">
        <f t="shared" si="2"/>
        <v>4307</v>
      </c>
      <c r="Z69" s="6">
        <f t="shared" si="3"/>
        <v>27871</v>
      </c>
      <c r="AA69" s="6">
        <f t="shared" si="4"/>
        <v>4484</v>
      </c>
    </row>
    <row r="70" spans="1:27" ht="20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47"/>
      <c r="O70" s="18"/>
      <c r="P70" s="18"/>
      <c r="Q70" s="47"/>
      <c r="R70" s="18"/>
      <c r="S70" s="18"/>
      <c r="T70" s="47"/>
      <c r="U70" s="18"/>
      <c r="V70" s="18"/>
      <c r="W70" s="18"/>
      <c r="X70" s="18"/>
      <c r="Y70" s="18"/>
      <c r="Z70" s="18"/>
      <c r="AA70" s="18"/>
    </row>
    <row r="71" spans="1:27" ht="24.75" customHeight="1">
      <c r="A71" s="22" t="s">
        <v>10</v>
      </c>
      <c r="B71" s="26">
        <f>B54</f>
        <v>61872</v>
      </c>
      <c r="C71" s="26">
        <f>C54</f>
        <v>0</v>
      </c>
      <c r="D71" s="26">
        <f>D54</f>
        <v>4307</v>
      </c>
      <c r="E71" s="26">
        <f>E54</f>
        <v>27871</v>
      </c>
      <c r="F71" s="26">
        <f>F54</f>
        <v>4484</v>
      </c>
      <c r="G71" s="27">
        <f t="shared" ref="G71:V71" si="11">G4+G8+G12+G16+G20+G24+G28+G32+G36+G40+G46+G48+G52+G53+G54+G55+G56+G57+G58+G59+G60+G61+G62+G63+G64+G65+G66+G67+G68+G69</f>
        <v>0</v>
      </c>
      <c r="H71" s="27">
        <f t="shared" si="11"/>
        <v>0</v>
      </c>
      <c r="I71" s="27">
        <f t="shared" si="11"/>
        <v>0</v>
      </c>
      <c r="J71" s="27">
        <f t="shared" si="11"/>
        <v>0</v>
      </c>
      <c r="K71" s="27">
        <f t="shared" si="11"/>
        <v>0</v>
      </c>
      <c r="L71" s="27"/>
      <c r="M71" s="27"/>
      <c r="N71" s="26">
        <f t="shared" si="11"/>
        <v>0</v>
      </c>
      <c r="O71" s="27"/>
      <c r="P71" s="27"/>
      <c r="Q71" s="26">
        <f t="shared" si="11"/>
        <v>0</v>
      </c>
      <c r="R71" s="27"/>
      <c r="S71" s="27"/>
      <c r="T71" s="26">
        <f t="shared" si="11"/>
        <v>0</v>
      </c>
      <c r="U71" s="27">
        <f t="shared" si="11"/>
        <v>0</v>
      </c>
      <c r="V71" s="27">
        <f t="shared" si="11"/>
        <v>0</v>
      </c>
      <c r="W71" s="27">
        <f>W69</f>
        <v>61872</v>
      </c>
      <c r="X71" s="27">
        <f>X69</f>
        <v>0</v>
      </c>
      <c r="Y71" s="27">
        <f>Y69</f>
        <v>4307</v>
      </c>
      <c r="Z71" s="27">
        <f>Z69</f>
        <v>27871</v>
      </c>
      <c r="AA71" s="27">
        <f>AA69</f>
        <v>4484</v>
      </c>
    </row>
  </sheetData>
  <mergeCells count="234">
    <mergeCell ref="T48:T51"/>
    <mergeCell ref="W48:W51"/>
    <mergeCell ref="X48:X51"/>
    <mergeCell ref="Y48:Y51"/>
    <mergeCell ref="Z48:Z51"/>
    <mergeCell ref="AA48:AA51"/>
    <mergeCell ref="E48:E51"/>
    <mergeCell ref="F48:F51"/>
    <mergeCell ref="G48:G51"/>
    <mergeCell ref="H48:H51"/>
    <mergeCell ref="I48:I51"/>
    <mergeCell ref="J48:J51"/>
    <mergeCell ref="K48:K51"/>
    <mergeCell ref="N48:N51"/>
    <mergeCell ref="Q48:Q51"/>
    <mergeCell ref="A2:A3"/>
    <mergeCell ref="B2:F2"/>
    <mergeCell ref="W2:AA2"/>
    <mergeCell ref="A1:AA1"/>
    <mergeCell ref="G2:K2"/>
    <mergeCell ref="Y4:Y7"/>
    <mergeCell ref="Z4:Z7"/>
    <mergeCell ref="AA4:AA7"/>
    <mergeCell ref="F4:F7"/>
    <mergeCell ref="N4:N7"/>
    <mergeCell ref="Q4:Q7"/>
    <mergeCell ref="T4:T7"/>
    <mergeCell ref="L2:N2"/>
    <mergeCell ref="O2:Q2"/>
    <mergeCell ref="R2:T2"/>
    <mergeCell ref="G4:G7"/>
    <mergeCell ref="H4:H7"/>
    <mergeCell ref="I4:I7"/>
    <mergeCell ref="J4:J7"/>
    <mergeCell ref="K4:K7"/>
    <mergeCell ref="I8:I11"/>
    <mergeCell ref="J8:J11"/>
    <mergeCell ref="A8:A11"/>
    <mergeCell ref="B8:B11"/>
    <mergeCell ref="C8:C11"/>
    <mergeCell ref="D8:D11"/>
    <mergeCell ref="E8:E11"/>
    <mergeCell ref="W4:W7"/>
    <mergeCell ref="X4:X7"/>
    <mergeCell ref="B4:B7"/>
    <mergeCell ref="C4:C7"/>
    <mergeCell ref="D4:D7"/>
    <mergeCell ref="E4:E7"/>
    <mergeCell ref="X8:X11"/>
    <mergeCell ref="Y8:Y11"/>
    <mergeCell ref="Z8:Z11"/>
    <mergeCell ref="AA8:AA11"/>
    <mergeCell ref="A12:A15"/>
    <mergeCell ref="B12:B15"/>
    <mergeCell ref="C12:C15"/>
    <mergeCell ref="D12:D15"/>
    <mergeCell ref="E12:E15"/>
    <mergeCell ref="F12:F15"/>
    <mergeCell ref="G12:G15"/>
    <mergeCell ref="H12:H15"/>
    <mergeCell ref="I12:I15"/>
    <mergeCell ref="J12:J15"/>
    <mergeCell ref="K12:K15"/>
    <mergeCell ref="N12:N15"/>
    <mergeCell ref="K8:K11"/>
    <mergeCell ref="N8:N11"/>
    <mergeCell ref="Q8:Q11"/>
    <mergeCell ref="T8:T11"/>
    <mergeCell ref="W8:W11"/>
    <mergeCell ref="G8:G11"/>
    <mergeCell ref="F8:F11"/>
    <mergeCell ref="H8:H11"/>
    <mergeCell ref="AA12:AA15"/>
    <mergeCell ref="Q12:Q15"/>
    <mergeCell ref="W12:W15"/>
    <mergeCell ref="X12:X15"/>
    <mergeCell ref="A16:A19"/>
    <mergeCell ref="B16:B19"/>
    <mergeCell ref="C16:C19"/>
    <mergeCell ref="D16:D19"/>
    <mergeCell ref="E16:E19"/>
    <mergeCell ref="F16:F19"/>
    <mergeCell ref="G16:G19"/>
    <mergeCell ref="H16:H19"/>
    <mergeCell ref="I16:I19"/>
    <mergeCell ref="Y12:Y15"/>
    <mergeCell ref="Z12:Z15"/>
    <mergeCell ref="X16:X19"/>
    <mergeCell ref="Y16:Y19"/>
    <mergeCell ref="Z16:Z19"/>
    <mergeCell ref="AA16:AA19"/>
    <mergeCell ref="A20:A23"/>
    <mergeCell ref="B20:B23"/>
    <mergeCell ref="C20:C23"/>
    <mergeCell ref="D20:D23"/>
    <mergeCell ref="E20:E23"/>
    <mergeCell ref="F20:F23"/>
    <mergeCell ref="G20:G23"/>
    <mergeCell ref="H20:H23"/>
    <mergeCell ref="I20:I23"/>
    <mergeCell ref="J20:J23"/>
    <mergeCell ref="K20:K23"/>
    <mergeCell ref="T16:T19"/>
    <mergeCell ref="J16:J19"/>
    <mergeCell ref="K16:K19"/>
    <mergeCell ref="N16:N19"/>
    <mergeCell ref="Q16:Q19"/>
    <mergeCell ref="T12:T15"/>
    <mergeCell ref="W16:W19"/>
    <mergeCell ref="Y24:Y27"/>
    <mergeCell ref="Z24:Z27"/>
    <mergeCell ref="AA24:AA27"/>
    <mergeCell ref="Z20:Z23"/>
    <mergeCell ref="AA20:AA23"/>
    <mergeCell ref="A24:A27"/>
    <mergeCell ref="B24:B27"/>
    <mergeCell ref="C24:C27"/>
    <mergeCell ref="D24:D27"/>
    <mergeCell ref="E24:E27"/>
    <mergeCell ref="F24:F27"/>
    <mergeCell ref="G24:G27"/>
    <mergeCell ref="H24:H27"/>
    <mergeCell ref="I24:I27"/>
    <mergeCell ref="J24:J27"/>
    <mergeCell ref="K24:K27"/>
    <mergeCell ref="T20:T23"/>
    <mergeCell ref="N24:N27"/>
    <mergeCell ref="Q24:Q27"/>
    <mergeCell ref="N20:N23"/>
    <mergeCell ref="Q20:Q23"/>
    <mergeCell ref="W20:W23"/>
    <mergeCell ref="X20:X23"/>
    <mergeCell ref="Y20:Y23"/>
    <mergeCell ref="A28:A31"/>
    <mergeCell ref="A32:A35"/>
    <mergeCell ref="A36:A39"/>
    <mergeCell ref="B28:B31"/>
    <mergeCell ref="C28:C31"/>
    <mergeCell ref="C32:C35"/>
    <mergeCell ref="B32:B35"/>
    <mergeCell ref="W24:W27"/>
    <mergeCell ref="X24:X27"/>
    <mergeCell ref="G28:G31"/>
    <mergeCell ref="G32:G35"/>
    <mergeCell ref="G36:G39"/>
    <mergeCell ref="H28:H31"/>
    <mergeCell ref="I28:I31"/>
    <mergeCell ref="D28:D31"/>
    <mergeCell ref="E28:E31"/>
    <mergeCell ref="F28:F31"/>
    <mergeCell ref="F32:F35"/>
    <mergeCell ref="E32:E35"/>
    <mergeCell ref="D32:D35"/>
    <mergeCell ref="N32:N35"/>
    <mergeCell ref="Q32:Q35"/>
    <mergeCell ref="T32:T35"/>
    <mergeCell ref="K36:K39"/>
    <mergeCell ref="H36:H39"/>
    <mergeCell ref="N28:N31"/>
    <mergeCell ref="N36:N39"/>
    <mergeCell ref="J28:J31"/>
    <mergeCell ref="K28:K31"/>
    <mergeCell ref="H32:H35"/>
    <mergeCell ref="I32:I35"/>
    <mergeCell ref="J32:J35"/>
    <mergeCell ref="K32:K35"/>
    <mergeCell ref="I40:I43"/>
    <mergeCell ref="Z28:Z31"/>
    <mergeCell ref="AA28:AA31"/>
    <mergeCell ref="W32:W35"/>
    <mergeCell ref="X32:X35"/>
    <mergeCell ref="Y32:Y35"/>
    <mergeCell ref="Z32:Z35"/>
    <mergeCell ref="AA32:AA35"/>
    <mergeCell ref="Q36:Q39"/>
    <mergeCell ref="T36:T39"/>
    <mergeCell ref="W28:W31"/>
    <mergeCell ref="X28:X31"/>
    <mergeCell ref="Y28:Y31"/>
    <mergeCell ref="W36:W39"/>
    <mergeCell ref="X36:X39"/>
    <mergeCell ref="Y36:Y39"/>
    <mergeCell ref="Q28:Q31"/>
    <mergeCell ref="T28:T31"/>
    <mergeCell ref="J36:J39"/>
    <mergeCell ref="I36:I39"/>
    <mergeCell ref="T44:T47"/>
    <mergeCell ref="J40:J43"/>
    <mergeCell ref="A40:A43"/>
    <mergeCell ref="B40:B43"/>
    <mergeCell ref="C40:C43"/>
    <mergeCell ref="D40:D43"/>
    <mergeCell ref="E40:E43"/>
    <mergeCell ref="Z36:Z39"/>
    <mergeCell ref="AA36:AA39"/>
    <mergeCell ref="B36:B39"/>
    <mergeCell ref="C36:C39"/>
    <mergeCell ref="D36:D39"/>
    <mergeCell ref="E36:E39"/>
    <mergeCell ref="F36:F39"/>
    <mergeCell ref="Y40:Y43"/>
    <mergeCell ref="Z40:Z43"/>
    <mergeCell ref="AA40:AA43"/>
    <mergeCell ref="K40:K43"/>
    <mergeCell ref="Q40:Q43"/>
    <mergeCell ref="W40:W43"/>
    <mergeCell ref="X40:X43"/>
    <mergeCell ref="F40:F43"/>
    <mergeCell ref="G40:G43"/>
    <mergeCell ref="H40:H43"/>
    <mergeCell ref="W44:W47"/>
    <mergeCell ref="X44:X47"/>
    <mergeCell ref="Y44:Y47"/>
    <mergeCell ref="Z44:Z47"/>
    <mergeCell ref="AA44:AA47"/>
    <mergeCell ref="A4:A7"/>
    <mergeCell ref="T40:T43"/>
    <mergeCell ref="A48:A51"/>
    <mergeCell ref="B48:B51"/>
    <mergeCell ref="C48:C51"/>
    <mergeCell ref="D48:D51"/>
    <mergeCell ref="H44:H47"/>
    <mergeCell ref="G44:G47"/>
    <mergeCell ref="A44:A47"/>
    <mergeCell ref="J44:J47"/>
    <mergeCell ref="I44:I47"/>
    <mergeCell ref="B44:B47"/>
    <mergeCell ref="C44:C47"/>
    <mergeCell ref="D44:D47"/>
    <mergeCell ref="E44:E47"/>
    <mergeCell ref="F44:F47"/>
    <mergeCell ref="K44:K47"/>
    <mergeCell ref="N44:N47"/>
    <mergeCell ref="Q44:Q47"/>
  </mergeCells>
  <conditionalFormatting sqref="A4:AA69">
    <cfRule type="expression" dxfId="34" priority="1">
      <formula>TODAY()&lt;$A4</formula>
    </cfRule>
  </conditionalFormatting>
  <printOptions horizontalCentered="1"/>
  <pageMargins left="7.874015748031496E-2" right="7.874015748031496E-2" top="0.15748031496062992" bottom="0.15748031496062992" header="0.15748031496062992" footer="0.15748031496062992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36"/>
  <sheetViews>
    <sheetView view="pageBreakPreview" zoomScale="63" zoomScaleNormal="80" zoomScaleSheetLayoutView="63" workbookViewId="0">
      <selection sqref="A1:U1"/>
    </sheetView>
  </sheetViews>
  <sheetFormatPr defaultColWidth="15.28515625" defaultRowHeight="24.75" customHeight="1"/>
  <cols>
    <col min="1" max="1" width="12.7109375" style="19" customWidth="1"/>
    <col min="2" max="2" width="11.5703125" style="1" customWidth="1"/>
    <col min="3" max="3" width="11.7109375" style="1" customWidth="1"/>
    <col min="4" max="4" width="10.85546875" style="1" customWidth="1"/>
    <col min="5" max="5" width="13.5703125" style="1" customWidth="1"/>
    <col min="6" max="6" width="16" style="1" customWidth="1"/>
    <col min="7" max="7" width="13.5703125" style="1" customWidth="1"/>
    <col min="8" max="8" width="14" style="1" customWidth="1"/>
    <col min="9" max="9" width="14.7109375" style="1" customWidth="1"/>
    <col min="10" max="10" width="13.7109375" style="1" customWidth="1"/>
    <col min="11" max="11" width="16" style="1" customWidth="1"/>
    <col min="12" max="12" width="13" style="1" customWidth="1"/>
    <col min="13" max="13" width="12.140625" style="1" customWidth="1"/>
    <col min="14" max="14" width="13.5703125" style="1" customWidth="1"/>
    <col min="15" max="15" width="12.7109375" style="1" customWidth="1"/>
    <col min="16" max="16" width="15.42578125" style="1" customWidth="1"/>
    <col min="17" max="17" width="11.5703125" style="1" customWidth="1"/>
    <col min="18" max="18" width="11.42578125" style="1" customWidth="1"/>
    <col min="19" max="19" width="11.28515625" style="1" customWidth="1"/>
    <col min="20" max="20" width="13.28515625" style="1" customWidth="1"/>
    <col min="21" max="21" width="15.42578125" style="1" customWidth="1"/>
    <col min="22" max="16384" width="15.28515625" style="1"/>
  </cols>
  <sheetData>
    <row r="1" spans="1:21" s="32" customFormat="1" ht="54.75" customHeight="1">
      <c r="A1" s="55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35.25" customHeight="1">
      <c r="A2" s="77" t="s">
        <v>1</v>
      </c>
      <c r="B2" s="56" t="s">
        <v>0</v>
      </c>
      <c r="C2" s="57"/>
      <c r="D2" s="57"/>
      <c r="E2" s="57"/>
      <c r="F2" s="58"/>
      <c r="G2" s="56" t="s">
        <v>25</v>
      </c>
      <c r="H2" s="57"/>
      <c r="I2" s="57"/>
      <c r="J2" s="57"/>
      <c r="K2" s="58"/>
      <c r="L2" s="21" t="s">
        <v>9</v>
      </c>
      <c r="M2" s="16" t="s">
        <v>5</v>
      </c>
      <c r="N2" s="16" t="s">
        <v>6</v>
      </c>
      <c r="O2" s="17" t="s">
        <v>13</v>
      </c>
      <c r="P2" s="16" t="s">
        <v>14</v>
      </c>
      <c r="Q2" s="77" t="s">
        <v>7</v>
      </c>
      <c r="R2" s="77"/>
      <c r="S2" s="77"/>
      <c r="T2" s="77"/>
      <c r="U2" s="77"/>
    </row>
    <row r="3" spans="1:21" s="3" customFormat="1" ht="32.25" customHeight="1">
      <c r="A3" s="77"/>
      <c r="B3" s="16" t="s">
        <v>2</v>
      </c>
      <c r="C3" s="16" t="s">
        <v>3</v>
      </c>
      <c r="D3" s="16" t="s">
        <v>4</v>
      </c>
      <c r="E3" s="16" t="s">
        <v>11</v>
      </c>
      <c r="F3" s="16" t="s">
        <v>12</v>
      </c>
      <c r="G3" s="33" t="s">
        <v>2</v>
      </c>
      <c r="H3" s="33" t="s">
        <v>3</v>
      </c>
      <c r="I3" s="33" t="s">
        <v>4</v>
      </c>
      <c r="J3" s="33" t="s">
        <v>11</v>
      </c>
      <c r="K3" s="33" t="s">
        <v>12</v>
      </c>
      <c r="L3" s="28" t="s">
        <v>23</v>
      </c>
      <c r="M3" s="28" t="s">
        <v>23</v>
      </c>
      <c r="N3" s="28" t="s">
        <v>23</v>
      </c>
      <c r="O3" s="28" t="s">
        <v>23</v>
      </c>
      <c r="P3" s="28" t="s">
        <v>23</v>
      </c>
      <c r="Q3" s="16" t="s">
        <v>2</v>
      </c>
      <c r="R3" s="16" t="s">
        <v>3</v>
      </c>
      <c r="S3" s="16" t="s">
        <v>8</v>
      </c>
      <c r="T3" s="16" t="s">
        <v>11</v>
      </c>
      <c r="U3" s="16" t="s">
        <v>12</v>
      </c>
    </row>
    <row r="4" spans="1:21" s="3" customFormat="1" ht="27" customHeight="1">
      <c r="A4" s="5">
        <v>42917</v>
      </c>
      <c r="B4" s="20">
        <f>Июнь!W71</f>
        <v>61872</v>
      </c>
      <c r="C4" s="20">
        <f>Июнь!X71</f>
        <v>0</v>
      </c>
      <c r="D4" s="20">
        <f>Июнь!Y71</f>
        <v>4307</v>
      </c>
      <c r="E4" s="20">
        <f>Июнь!Z71</f>
        <v>27871</v>
      </c>
      <c r="F4" s="20">
        <f>Июнь!AA71</f>
        <v>4484</v>
      </c>
      <c r="G4" s="10"/>
      <c r="H4" s="10"/>
      <c r="I4" s="10"/>
      <c r="J4" s="10"/>
      <c r="K4" s="10"/>
      <c r="L4" s="10"/>
      <c r="M4" s="10"/>
      <c r="N4" s="11"/>
      <c r="O4" s="11"/>
      <c r="P4" s="11"/>
      <c r="Q4" s="6">
        <f>B4+G4-L4</f>
        <v>61872</v>
      </c>
      <c r="R4" s="6">
        <f>C4+H4-M4</f>
        <v>0</v>
      </c>
      <c r="S4" s="6">
        <f>D4+I4-N4</f>
        <v>4307</v>
      </c>
      <c r="T4" s="6">
        <f>E4+J4-O4</f>
        <v>27871</v>
      </c>
      <c r="U4" s="6">
        <f>F4+K4-P4</f>
        <v>4484</v>
      </c>
    </row>
    <row r="5" spans="1:21" s="3" customFormat="1" ht="27" customHeight="1">
      <c r="A5" s="5">
        <v>42918</v>
      </c>
      <c r="B5" s="6">
        <f t="shared" ref="B5:F20" si="0">Q4</f>
        <v>61872</v>
      </c>
      <c r="C5" s="6">
        <f t="shared" si="0"/>
        <v>0</v>
      </c>
      <c r="D5" s="7">
        <f t="shared" si="0"/>
        <v>4307</v>
      </c>
      <c r="E5" s="7">
        <f t="shared" si="0"/>
        <v>27871</v>
      </c>
      <c r="F5" s="7">
        <f t="shared" si="0"/>
        <v>4484</v>
      </c>
      <c r="G5" s="34"/>
      <c r="H5" s="34"/>
      <c r="I5" s="34"/>
      <c r="J5" s="34"/>
      <c r="K5" s="34"/>
      <c r="L5" s="10"/>
      <c r="M5" s="10"/>
      <c r="N5" s="10"/>
      <c r="O5" s="10"/>
      <c r="P5" s="10"/>
      <c r="Q5" s="6">
        <f t="shared" ref="Q5:Q34" si="1">B5+G5-L5</f>
        <v>61872</v>
      </c>
      <c r="R5" s="6">
        <f t="shared" ref="R5:R34" si="2">C5+H5-M5</f>
        <v>0</v>
      </c>
      <c r="S5" s="6">
        <f t="shared" ref="S5:S34" si="3">D5+I5-N5</f>
        <v>4307</v>
      </c>
      <c r="T5" s="6">
        <f t="shared" ref="T5:T34" si="4">E5+J5-O5</f>
        <v>27871</v>
      </c>
      <c r="U5" s="6">
        <f t="shared" ref="U5:U34" si="5">F5+K5-P5</f>
        <v>4484</v>
      </c>
    </row>
    <row r="6" spans="1:21" s="3" customFormat="1" ht="27" customHeight="1">
      <c r="A6" s="5">
        <v>42919</v>
      </c>
      <c r="B6" s="6">
        <f t="shared" si="0"/>
        <v>61872</v>
      </c>
      <c r="C6" s="6">
        <f t="shared" si="0"/>
        <v>0</v>
      </c>
      <c r="D6" s="7">
        <f t="shared" si="0"/>
        <v>4307</v>
      </c>
      <c r="E6" s="7">
        <f t="shared" si="0"/>
        <v>27871</v>
      </c>
      <c r="F6" s="7">
        <f t="shared" si="0"/>
        <v>4484</v>
      </c>
      <c r="G6" s="34"/>
      <c r="H6" s="34"/>
      <c r="I6" s="34"/>
      <c r="J6" s="34"/>
      <c r="K6" s="34"/>
      <c r="L6" s="10"/>
      <c r="M6" s="10"/>
      <c r="N6" s="10"/>
      <c r="O6" s="10"/>
      <c r="P6" s="10"/>
      <c r="Q6" s="6">
        <f t="shared" si="1"/>
        <v>61872</v>
      </c>
      <c r="R6" s="6">
        <f t="shared" si="2"/>
        <v>0</v>
      </c>
      <c r="S6" s="6">
        <f t="shared" si="3"/>
        <v>4307</v>
      </c>
      <c r="T6" s="6">
        <f t="shared" si="4"/>
        <v>27871</v>
      </c>
      <c r="U6" s="6">
        <f t="shared" si="5"/>
        <v>4484</v>
      </c>
    </row>
    <row r="7" spans="1:21" s="3" customFormat="1" ht="28.5" customHeight="1">
      <c r="A7" s="5">
        <v>42920</v>
      </c>
      <c r="B7" s="6">
        <f t="shared" si="0"/>
        <v>61872</v>
      </c>
      <c r="C7" s="6">
        <f t="shared" si="0"/>
        <v>0</v>
      </c>
      <c r="D7" s="7">
        <f t="shared" si="0"/>
        <v>4307</v>
      </c>
      <c r="E7" s="7">
        <f t="shared" si="0"/>
        <v>27871</v>
      </c>
      <c r="F7" s="7">
        <f t="shared" si="0"/>
        <v>4484</v>
      </c>
      <c r="G7" s="34"/>
      <c r="H7" s="34"/>
      <c r="I7" s="34"/>
      <c r="J7" s="34"/>
      <c r="K7" s="34"/>
      <c r="L7" s="10"/>
      <c r="M7" s="10"/>
      <c r="N7" s="10"/>
      <c r="O7" s="10"/>
      <c r="P7" s="10"/>
      <c r="Q7" s="6">
        <f t="shared" si="1"/>
        <v>61872</v>
      </c>
      <c r="R7" s="6">
        <f t="shared" si="2"/>
        <v>0</v>
      </c>
      <c r="S7" s="6">
        <f t="shared" si="3"/>
        <v>4307</v>
      </c>
      <c r="T7" s="6">
        <f t="shared" si="4"/>
        <v>27871</v>
      </c>
      <c r="U7" s="6">
        <f t="shared" si="5"/>
        <v>4484</v>
      </c>
    </row>
    <row r="8" spans="1:21" s="3" customFormat="1" ht="27" customHeight="1">
      <c r="A8" s="5">
        <v>42921</v>
      </c>
      <c r="B8" s="6">
        <f t="shared" si="0"/>
        <v>61872</v>
      </c>
      <c r="C8" s="6">
        <f t="shared" si="0"/>
        <v>0</v>
      </c>
      <c r="D8" s="7">
        <f t="shared" si="0"/>
        <v>4307</v>
      </c>
      <c r="E8" s="7">
        <f t="shared" si="0"/>
        <v>27871</v>
      </c>
      <c r="F8" s="7">
        <f t="shared" si="0"/>
        <v>4484</v>
      </c>
      <c r="G8" s="34"/>
      <c r="H8" s="34"/>
      <c r="I8" s="34"/>
      <c r="J8" s="34"/>
      <c r="K8" s="34"/>
      <c r="L8" s="10"/>
      <c r="M8" s="10"/>
      <c r="N8" s="10"/>
      <c r="O8" s="10"/>
      <c r="P8" s="10"/>
      <c r="Q8" s="6">
        <f t="shared" si="1"/>
        <v>61872</v>
      </c>
      <c r="R8" s="6">
        <f t="shared" si="2"/>
        <v>0</v>
      </c>
      <c r="S8" s="6">
        <f t="shared" si="3"/>
        <v>4307</v>
      </c>
      <c r="T8" s="6">
        <f t="shared" si="4"/>
        <v>27871</v>
      </c>
      <c r="U8" s="6">
        <f t="shared" si="5"/>
        <v>4484</v>
      </c>
    </row>
    <row r="9" spans="1:21" s="3" customFormat="1" ht="28.5" customHeight="1">
      <c r="A9" s="5">
        <v>42922</v>
      </c>
      <c r="B9" s="6">
        <f t="shared" si="0"/>
        <v>61872</v>
      </c>
      <c r="C9" s="6">
        <f t="shared" si="0"/>
        <v>0</v>
      </c>
      <c r="D9" s="7">
        <f t="shared" si="0"/>
        <v>4307</v>
      </c>
      <c r="E9" s="7">
        <f t="shared" si="0"/>
        <v>27871</v>
      </c>
      <c r="F9" s="7">
        <f t="shared" si="0"/>
        <v>4484</v>
      </c>
      <c r="G9" s="34"/>
      <c r="H9" s="34"/>
      <c r="I9" s="34"/>
      <c r="J9" s="34"/>
      <c r="K9" s="34"/>
      <c r="L9" s="10"/>
      <c r="M9" s="10"/>
      <c r="N9" s="10"/>
      <c r="O9" s="10"/>
      <c r="P9" s="10"/>
      <c r="Q9" s="6">
        <f t="shared" si="1"/>
        <v>61872</v>
      </c>
      <c r="R9" s="6">
        <f t="shared" si="2"/>
        <v>0</v>
      </c>
      <c r="S9" s="6">
        <f t="shared" si="3"/>
        <v>4307</v>
      </c>
      <c r="T9" s="6">
        <f t="shared" si="4"/>
        <v>27871</v>
      </c>
      <c r="U9" s="6">
        <f t="shared" si="5"/>
        <v>4484</v>
      </c>
    </row>
    <row r="10" spans="1:21" s="3" customFormat="1" ht="27" customHeight="1">
      <c r="A10" s="5">
        <v>42923</v>
      </c>
      <c r="B10" s="6">
        <f t="shared" si="0"/>
        <v>61872</v>
      </c>
      <c r="C10" s="6">
        <f t="shared" si="0"/>
        <v>0</v>
      </c>
      <c r="D10" s="7">
        <f t="shared" si="0"/>
        <v>4307</v>
      </c>
      <c r="E10" s="7">
        <f t="shared" si="0"/>
        <v>27871</v>
      </c>
      <c r="F10" s="7">
        <f t="shared" si="0"/>
        <v>4484</v>
      </c>
      <c r="G10" s="34"/>
      <c r="H10" s="34"/>
      <c r="I10" s="34"/>
      <c r="J10" s="34"/>
      <c r="K10" s="34"/>
      <c r="L10" s="10"/>
      <c r="M10" s="10"/>
      <c r="N10" s="10"/>
      <c r="O10" s="10"/>
      <c r="P10" s="10"/>
      <c r="Q10" s="6">
        <f t="shared" si="1"/>
        <v>61872</v>
      </c>
      <c r="R10" s="6">
        <f t="shared" si="2"/>
        <v>0</v>
      </c>
      <c r="S10" s="6">
        <f t="shared" si="3"/>
        <v>4307</v>
      </c>
      <c r="T10" s="6">
        <f t="shared" si="4"/>
        <v>27871</v>
      </c>
      <c r="U10" s="6">
        <f t="shared" si="5"/>
        <v>4484</v>
      </c>
    </row>
    <row r="11" spans="1:21" s="3" customFormat="1" ht="28.5" customHeight="1">
      <c r="A11" s="5">
        <v>42924</v>
      </c>
      <c r="B11" s="6">
        <f t="shared" si="0"/>
        <v>61872</v>
      </c>
      <c r="C11" s="6">
        <f t="shared" si="0"/>
        <v>0</v>
      </c>
      <c r="D11" s="7">
        <f t="shared" si="0"/>
        <v>4307</v>
      </c>
      <c r="E11" s="7">
        <f t="shared" si="0"/>
        <v>27871</v>
      </c>
      <c r="F11" s="7">
        <f t="shared" si="0"/>
        <v>4484</v>
      </c>
      <c r="G11" s="34"/>
      <c r="H11" s="34"/>
      <c r="I11" s="34"/>
      <c r="J11" s="34"/>
      <c r="K11" s="34"/>
      <c r="L11" s="10"/>
      <c r="M11" s="10"/>
      <c r="N11" s="10"/>
      <c r="O11" s="10"/>
      <c r="P11" s="10"/>
      <c r="Q11" s="6">
        <f t="shared" si="1"/>
        <v>61872</v>
      </c>
      <c r="R11" s="6">
        <f t="shared" si="2"/>
        <v>0</v>
      </c>
      <c r="S11" s="6">
        <f t="shared" si="3"/>
        <v>4307</v>
      </c>
      <c r="T11" s="6">
        <f t="shared" si="4"/>
        <v>27871</v>
      </c>
      <c r="U11" s="6">
        <f t="shared" si="5"/>
        <v>4484</v>
      </c>
    </row>
    <row r="12" spans="1:21" s="3" customFormat="1" ht="27" customHeight="1">
      <c r="A12" s="5">
        <v>42925</v>
      </c>
      <c r="B12" s="6">
        <f t="shared" si="0"/>
        <v>61872</v>
      </c>
      <c r="C12" s="6">
        <f t="shared" si="0"/>
        <v>0</v>
      </c>
      <c r="D12" s="7">
        <f t="shared" si="0"/>
        <v>4307</v>
      </c>
      <c r="E12" s="7">
        <f t="shared" si="0"/>
        <v>27871</v>
      </c>
      <c r="F12" s="7">
        <f t="shared" si="0"/>
        <v>4484</v>
      </c>
      <c r="G12" s="34"/>
      <c r="H12" s="34"/>
      <c r="I12" s="34"/>
      <c r="J12" s="34"/>
      <c r="K12" s="34"/>
      <c r="L12" s="10"/>
      <c r="M12" s="10"/>
      <c r="N12" s="11"/>
      <c r="O12" s="11"/>
      <c r="P12" s="11"/>
      <c r="Q12" s="6">
        <f t="shared" si="1"/>
        <v>61872</v>
      </c>
      <c r="R12" s="6">
        <f t="shared" si="2"/>
        <v>0</v>
      </c>
      <c r="S12" s="6">
        <f t="shared" si="3"/>
        <v>4307</v>
      </c>
      <c r="T12" s="6">
        <f t="shared" si="4"/>
        <v>27871</v>
      </c>
      <c r="U12" s="6">
        <f t="shared" si="5"/>
        <v>4484</v>
      </c>
    </row>
    <row r="13" spans="1:21" s="3" customFormat="1" ht="27" customHeight="1">
      <c r="A13" s="5">
        <v>42926</v>
      </c>
      <c r="B13" s="6">
        <f t="shared" si="0"/>
        <v>61872</v>
      </c>
      <c r="C13" s="6">
        <f t="shared" si="0"/>
        <v>0</v>
      </c>
      <c r="D13" s="7">
        <f t="shared" si="0"/>
        <v>4307</v>
      </c>
      <c r="E13" s="7">
        <f t="shared" si="0"/>
        <v>27871</v>
      </c>
      <c r="F13" s="7">
        <f t="shared" si="0"/>
        <v>4484</v>
      </c>
      <c r="G13" s="34"/>
      <c r="H13" s="34"/>
      <c r="I13" s="34"/>
      <c r="J13" s="34"/>
      <c r="K13" s="34"/>
      <c r="L13" s="10"/>
      <c r="M13" s="10"/>
      <c r="N13" s="10"/>
      <c r="O13" s="10"/>
      <c r="P13" s="10"/>
      <c r="Q13" s="6">
        <f t="shared" si="1"/>
        <v>61872</v>
      </c>
      <c r="R13" s="6">
        <f t="shared" si="2"/>
        <v>0</v>
      </c>
      <c r="S13" s="6">
        <f t="shared" si="3"/>
        <v>4307</v>
      </c>
      <c r="T13" s="6">
        <f t="shared" si="4"/>
        <v>27871</v>
      </c>
      <c r="U13" s="6">
        <f t="shared" si="5"/>
        <v>4484</v>
      </c>
    </row>
    <row r="14" spans="1:21" s="3" customFormat="1" ht="27" customHeight="1">
      <c r="A14" s="5">
        <v>42927</v>
      </c>
      <c r="B14" s="6">
        <f t="shared" si="0"/>
        <v>61872</v>
      </c>
      <c r="C14" s="6">
        <f t="shared" si="0"/>
        <v>0</v>
      </c>
      <c r="D14" s="7">
        <f t="shared" si="0"/>
        <v>4307</v>
      </c>
      <c r="E14" s="7">
        <f t="shared" si="0"/>
        <v>27871</v>
      </c>
      <c r="F14" s="7">
        <f t="shared" si="0"/>
        <v>4484</v>
      </c>
      <c r="G14" s="34"/>
      <c r="H14" s="34"/>
      <c r="I14" s="34"/>
      <c r="J14" s="34"/>
      <c r="K14" s="34"/>
      <c r="L14" s="10"/>
      <c r="M14" s="10"/>
      <c r="N14" s="10"/>
      <c r="O14" s="10"/>
      <c r="P14" s="10"/>
      <c r="Q14" s="6">
        <f t="shared" si="1"/>
        <v>61872</v>
      </c>
      <c r="R14" s="6">
        <f t="shared" si="2"/>
        <v>0</v>
      </c>
      <c r="S14" s="6">
        <f t="shared" si="3"/>
        <v>4307</v>
      </c>
      <c r="T14" s="6">
        <f t="shared" si="4"/>
        <v>27871</v>
      </c>
      <c r="U14" s="6">
        <f t="shared" si="5"/>
        <v>4484</v>
      </c>
    </row>
    <row r="15" spans="1:21" s="3" customFormat="1" ht="27" customHeight="1">
      <c r="A15" s="5">
        <v>42928</v>
      </c>
      <c r="B15" s="6">
        <f t="shared" si="0"/>
        <v>61872</v>
      </c>
      <c r="C15" s="6">
        <f t="shared" si="0"/>
        <v>0</v>
      </c>
      <c r="D15" s="7">
        <f t="shared" si="0"/>
        <v>4307</v>
      </c>
      <c r="E15" s="7">
        <f t="shared" si="0"/>
        <v>27871</v>
      </c>
      <c r="F15" s="7">
        <f t="shared" si="0"/>
        <v>4484</v>
      </c>
      <c r="G15" s="34"/>
      <c r="H15" s="34"/>
      <c r="I15" s="34"/>
      <c r="J15" s="34"/>
      <c r="K15" s="34"/>
      <c r="L15" s="10"/>
      <c r="M15" s="10"/>
      <c r="N15" s="10"/>
      <c r="O15" s="10"/>
      <c r="P15" s="10"/>
      <c r="Q15" s="6">
        <f t="shared" si="1"/>
        <v>61872</v>
      </c>
      <c r="R15" s="6">
        <f t="shared" si="2"/>
        <v>0</v>
      </c>
      <c r="S15" s="6">
        <f t="shared" si="3"/>
        <v>4307</v>
      </c>
      <c r="T15" s="6">
        <f t="shared" si="4"/>
        <v>27871</v>
      </c>
      <c r="U15" s="6">
        <f t="shared" si="5"/>
        <v>4484</v>
      </c>
    </row>
    <row r="16" spans="1:21" s="3" customFormat="1" ht="27" customHeight="1">
      <c r="A16" s="5">
        <v>42929</v>
      </c>
      <c r="B16" s="6">
        <f t="shared" si="0"/>
        <v>61872</v>
      </c>
      <c r="C16" s="6">
        <f t="shared" si="0"/>
        <v>0</v>
      </c>
      <c r="D16" s="7">
        <f t="shared" si="0"/>
        <v>4307</v>
      </c>
      <c r="E16" s="7">
        <f t="shared" si="0"/>
        <v>27871</v>
      </c>
      <c r="F16" s="7">
        <f t="shared" si="0"/>
        <v>4484</v>
      </c>
      <c r="G16" s="34"/>
      <c r="H16" s="34"/>
      <c r="I16" s="34"/>
      <c r="J16" s="34"/>
      <c r="K16" s="34"/>
      <c r="L16" s="10"/>
      <c r="M16" s="10"/>
      <c r="N16" s="10"/>
      <c r="O16" s="10"/>
      <c r="P16" s="10"/>
      <c r="Q16" s="6">
        <f t="shared" si="1"/>
        <v>61872</v>
      </c>
      <c r="R16" s="6">
        <f t="shared" si="2"/>
        <v>0</v>
      </c>
      <c r="S16" s="6">
        <f t="shared" si="3"/>
        <v>4307</v>
      </c>
      <c r="T16" s="6">
        <f t="shared" si="4"/>
        <v>27871</v>
      </c>
      <c r="U16" s="6">
        <f t="shared" si="5"/>
        <v>4484</v>
      </c>
    </row>
    <row r="17" spans="1:21" s="3" customFormat="1" ht="27" customHeight="1">
      <c r="A17" s="5">
        <v>42930</v>
      </c>
      <c r="B17" s="6">
        <f t="shared" si="0"/>
        <v>61872</v>
      </c>
      <c r="C17" s="6">
        <f t="shared" si="0"/>
        <v>0</v>
      </c>
      <c r="D17" s="7">
        <f t="shared" si="0"/>
        <v>4307</v>
      </c>
      <c r="E17" s="7">
        <f t="shared" si="0"/>
        <v>27871</v>
      </c>
      <c r="F17" s="7">
        <f t="shared" si="0"/>
        <v>4484</v>
      </c>
      <c r="G17" s="34"/>
      <c r="H17" s="34"/>
      <c r="I17" s="34"/>
      <c r="J17" s="34"/>
      <c r="K17" s="34"/>
      <c r="L17" s="10"/>
      <c r="M17" s="10"/>
      <c r="N17" s="10"/>
      <c r="O17" s="10"/>
      <c r="P17" s="10"/>
      <c r="Q17" s="6">
        <f t="shared" si="1"/>
        <v>61872</v>
      </c>
      <c r="R17" s="6">
        <f t="shared" si="2"/>
        <v>0</v>
      </c>
      <c r="S17" s="6">
        <f t="shared" si="3"/>
        <v>4307</v>
      </c>
      <c r="T17" s="6">
        <f t="shared" si="4"/>
        <v>27871</v>
      </c>
      <c r="U17" s="6">
        <f t="shared" si="5"/>
        <v>4484</v>
      </c>
    </row>
    <row r="18" spans="1:21" ht="28.5" customHeight="1">
      <c r="A18" s="5">
        <v>42931</v>
      </c>
      <c r="B18" s="6">
        <f t="shared" si="0"/>
        <v>61872</v>
      </c>
      <c r="C18" s="6">
        <f t="shared" si="0"/>
        <v>0</v>
      </c>
      <c r="D18" s="7">
        <f t="shared" si="0"/>
        <v>4307</v>
      </c>
      <c r="E18" s="7">
        <f t="shared" si="0"/>
        <v>27871</v>
      </c>
      <c r="F18" s="7">
        <f t="shared" si="0"/>
        <v>4484</v>
      </c>
      <c r="G18" s="34"/>
      <c r="H18" s="34"/>
      <c r="I18" s="34"/>
      <c r="J18" s="34"/>
      <c r="K18" s="34"/>
      <c r="L18" s="10"/>
      <c r="M18" s="10"/>
      <c r="N18" s="11"/>
      <c r="O18" s="11"/>
      <c r="P18" s="11"/>
      <c r="Q18" s="6">
        <f t="shared" si="1"/>
        <v>61872</v>
      </c>
      <c r="R18" s="6">
        <f t="shared" si="2"/>
        <v>0</v>
      </c>
      <c r="S18" s="6">
        <f t="shared" si="3"/>
        <v>4307</v>
      </c>
      <c r="T18" s="6">
        <f t="shared" si="4"/>
        <v>27871</v>
      </c>
      <c r="U18" s="6">
        <f t="shared" si="5"/>
        <v>4484</v>
      </c>
    </row>
    <row r="19" spans="1:21" ht="27" customHeight="1">
      <c r="A19" s="5">
        <v>42932</v>
      </c>
      <c r="B19" s="6">
        <f t="shared" si="0"/>
        <v>61872</v>
      </c>
      <c r="C19" s="6">
        <f t="shared" si="0"/>
        <v>0</v>
      </c>
      <c r="D19" s="7">
        <f t="shared" si="0"/>
        <v>4307</v>
      </c>
      <c r="E19" s="7">
        <f t="shared" si="0"/>
        <v>27871</v>
      </c>
      <c r="F19" s="7">
        <f t="shared" si="0"/>
        <v>4484</v>
      </c>
      <c r="G19" s="34"/>
      <c r="H19" s="34"/>
      <c r="I19" s="34"/>
      <c r="J19" s="34"/>
      <c r="K19" s="34"/>
      <c r="L19" s="10"/>
      <c r="M19" s="10"/>
      <c r="N19" s="10"/>
      <c r="O19" s="10"/>
      <c r="P19" s="10"/>
      <c r="Q19" s="6">
        <f t="shared" si="1"/>
        <v>61872</v>
      </c>
      <c r="R19" s="6">
        <f t="shared" si="2"/>
        <v>0</v>
      </c>
      <c r="S19" s="6">
        <f t="shared" si="3"/>
        <v>4307</v>
      </c>
      <c r="T19" s="6">
        <f t="shared" si="4"/>
        <v>27871</v>
      </c>
      <c r="U19" s="6">
        <f t="shared" si="5"/>
        <v>4484</v>
      </c>
    </row>
    <row r="20" spans="1:21" ht="28.5" customHeight="1">
      <c r="A20" s="5">
        <v>42933</v>
      </c>
      <c r="B20" s="6">
        <f t="shared" si="0"/>
        <v>61872</v>
      </c>
      <c r="C20" s="6">
        <f t="shared" si="0"/>
        <v>0</v>
      </c>
      <c r="D20" s="7">
        <f t="shared" si="0"/>
        <v>4307</v>
      </c>
      <c r="E20" s="7">
        <f t="shared" si="0"/>
        <v>27871</v>
      </c>
      <c r="F20" s="7">
        <f t="shared" si="0"/>
        <v>4484</v>
      </c>
      <c r="G20" s="34"/>
      <c r="H20" s="34"/>
      <c r="I20" s="34"/>
      <c r="J20" s="34"/>
      <c r="K20" s="34"/>
      <c r="L20" s="10"/>
      <c r="M20" s="10"/>
      <c r="N20" s="10"/>
      <c r="O20" s="10"/>
      <c r="P20" s="10"/>
      <c r="Q20" s="6">
        <f t="shared" si="1"/>
        <v>61872</v>
      </c>
      <c r="R20" s="6">
        <f t="shared" si="2"/>
        <v>0</v>
      </c>
      <c r="S20" s="6">
        <f t="shared" si="3"/>
        <v>4307</v>
      </c>
      <c r="T20" s="6">
        <f t="shared" si="4"/>
        <v>27871</v>
      </c>
      <c r="U20" s="6">
        <f t="shared" si="5"/>
        <v>4484</v>
      </c>
    </row>
    <row r="21" spans="1:21" ht="27.75" customHeight="1">
      <c r="A21" s="5">
        <v>42934</v>
      </c>
      <c r="B21" s="6">
        <f t="shared" ref="B21:F32" si="6">Q20</f>
        <v>61872</v>
      </c>
      <c r="C21" s="6">
        <f t="shared" si="6"/>
        <v>0</v>
      </c>
      <c r="D21" s="7">
        <f t="shared" si="6"/>
        <v>4307</v>
      </c>
      <c r="E21" s="7">
        <f t="shared" si="6"/>
        <v>27871</v>
      </c>
      <c r="F21" s="7">
        <f t="shared" si="6"/>
        <v>4484</v>
      </c>
      <c r="G21" s="34"/>
      <c r="H21" s="34"/>
      <c r="I21" s="34"/>
      <c r="J21" s="34"/>
      <c r="K21" s="34"/>
      <c r="L21" s="10"/>
      <c r="M21" s="10"/>
      <c r="N21" s="10"/>
      <c r="O21" s="10"/>
      <c r="P21" s="10"/>
      <c r="Q21" s="6">
        <f t="shared" si="1"/>
        <v>61872</v>
      </c>
      <c r="R21" s="6">
        <f t="shared" si="2"/>
        <v>0</v>
      </c>
      <c r="S21" s="6">
        <f t="shared" si="3"/>
        <v>4307</v>
      </c>
      <c r="T21" s="6">
        <f t="shared" si="4"/>
        <v>27871</v>
      </c>
      <c r="U21" s="6">
        <f t="shared" si="5"/>
        <v>4484</v>
      </c>
    </row>
    <row r="22" spans="1:21" ht="24.75" customHeight="1">
      <c r="A22" s="5">
        <v>42935</v>
      </c>
      <c r="B22" s="6">
        <f t="shared" si="6"/>
        <v>61872</v>
      </c>
      <c r="C22" s="6">
        <f t="shared" si="6"/>
        <v>0</v>
      </c>
      <c r="D22" s="7">
        <f t="shared" si="6"/>
        <v>4307</v>
      </c>
      <c r="E22" s="7">
        <f t="shared" si="6"/>
        <v>27871</v>
      </c>
      <c r="F22" s="7">
        <f t="shared" si="6"/>
        <v>4484</v>
      </c>
      <c r="G22" s="34"/>
      <c r="H22" s="34"/>
      <c r="I22" s="34"/>
      <c r="J22" s="34"/>
      <c r="K22" s="34"/>
      <c r="L22" s="10"/>
      <c r="M22" s="10"/>
      <c r="N22" s="10"/>
      <c r="O22" s="10"/>
      <c r="P22" s="10"/>
      <c r="Q22" s="6">
        <f t="shared" si="1"/>
        <v>61872</v>
      </c>
      <c r="R22" s="6">
        <f t="shared" si="2"/>
        <v>0</v>
      </c>
      <c r="S22" s="6">
        <f t="shared" si="3"/>
        <v>4307</v>
      </c>
      <c r="T22" s="6">
        <f t="shared" si="4"/>
        <v>27871</v>
      </c>
      <c r="U22" s="6">
        <f t="shared" si="5"/>
        <v>4484</v>
      </c>
    </row>
    <row r="23" spans="1:21" ht="27" customHeight="1">
      <c r="A23" s="5">
        <v>42936</v>
      </c>
      <c r="B23" s="6">
        <f t="shared" si="6"/>
        <v>61872</v>
      </c>
      <c r="C23" s="6">
        <f t="shared" si="6"/>
        <v>0</v>
      </c>
      <c r="D23" s="7">
        <f t="shared" si="6"/>
        <v>4307</v>
      </c>
      <c r="E23" s="7">
        <f t="shared" si="6"/>
        <v>27871</v>
      </c>
      <c r="F23" s="7">
        <f t="shared" si="6"/>
        <v>4484</v>
      </c>
      <c r="G23" s="34"/>
      <c r="H23" s="34"/>
      <c r="I23" s="34"/>
      <c r="J23" s="34"/>
      <c r="K23" s="34"/>
      <c r="L23" s="10"/>
      <c r="M23" s="10"/>
      <c r="N23" s="10"/>
      <c r="O23" s="10"/>
      <c r="P23" s="10"/>
      <c r="Q23" s="6">
        <f t="shared" si="1"/>
        <v>61872</v>
      </c>
      <c r="R23" s="6">
        <f t="shared" si="2"/>
        <v>0</v>
      </c>
      <c r="S23" s="6">
        <f t="shared" si="3"/>
        <v>4307</v>
      </c>
      <c r="T23" s="6">
        <f t="shared" si="4"/>
        <v>27871</v>
      </c>
      <c r="U23" s="6">
        <f t="shared" si="5"/>
        <v>4484</v>
      </c>
    </row>
    <row r="24" spans="1:21" ht="29.25" customHeight="1">
      <c r="A24" s="5">
        <v>42937</v>
      </c>
      <c r="B24" s="6">
        <f t="shared" si="6"/>
        <v>61872</v>
      </c>
      <c r="C24" s="6">
        <f t="shared" si="6"/>
        <v>0</v>
      </c>
      <c r="D24" s="7">
        <f t="shared" si="6"/>
        <v>4307</v>
      </c>
      <c r="E24" s="7">
        <f t="shared" si="6"/>
        <v>27871</v>
      </c>
      <c r="F24" s="7">
        <f t="shared" si="6"/>
        <v>4484</v>
      </c>
      <c r="G24" s="34"/>
      <c r="H24" s="34"/>
      <c r="I24" s="34"/>
      <c r="J24" s="34"/>
      <c r="K24" s="34"/>
      <c r="L24" s="10"/>
      <c r="M24" s="10"/>
      <c r="N24" s="10"/>
      <c r="O24" s="10"/>
      <c r="P24" s="10"/>
      <c r="Q24" s="6">
        <f t="shared" si="1"/>
        <v>61872</v>
      </c>
      <c r="R24" s="6">
        <f t="shared" si="2"/>
        <v>0</v>
      </c>
      <c r="S24" s="6">
        <f t="shared" si="3"/>
        <v>4307</v>
      </c>
      <c r="T24" s="6">
        <f t="shared" si="4"/>
        <v>27871</v>
      </c>
      <c r="U24" s="6">
        <f t="shared" si="5"/>
        <v>4484</v>
      </c>
    </row>
    <row r="25" spans="1:21" ht="26.25" customHeight="1">
      <c r="A25" s="5">
        <v>42938</v>
      </c>
      <c r="B25" s="6">
        <f t="shared" si="6"/>
        <v>61872</v>
      </c>
      <c r="C25" s="6">
        <f t="shared" si="6"/>
        <v>0</v>
      </c>
      <c r="D25" s="7">
        <f t="shared" si="6"/>
        <v>4307</v>
      </c>
      <c r="E25" s="7">
        <f t="shared" si="6"/>
        <v>27871</v>
      </c>
      <c r="F25" s="7">
        <f t="shared" si="6"/>
        <v>4484</v>
      </c>
      <c r="G25" s="34"/>
      <c r="H25" s="34"/>
      <c r="I25" s="34"/>
      <c r="J25" s="34"/>
      <c r="K25" s="34"/>
      <c r="L25" s="10"/>
      <c r="M25" s="10"/>
      <c r="N25" s="10"/>
      <c r="O25" s="10"/>
      <c r="P25" s="10"/>
      <c r="Q25" s="6">
        <f t="shared" si="1"/>
        <v>61872</v>
      </c>
      <c r="R25" s="6">
        <f t="shared" si="2"/>
        <v>0</v>
      </c>
      <c r="S25" s="6">
        <f t="shared" si="3"/>
        <v>4307</v>
      </c>
      <c r="T25" s="6">
        <f t="shared" si="4"/>
        <v>27871</v>
      </c>
      <c r="U25" s="6">
        <f t="shared" si="5"/>
        <v>4484</v>
      </c>
    </row>
    <row r="26" spans="1:21" ht="25.5" customHeight="1">
      <c r="A26" s="5">
        <v>42939</v>
      </c>
      <c r="B26" s="6">
        <f t="shared" si="6"/>
        <v>61872</v>
      </c>
      <c r="C26" s="6">
        <f t="shared" si="6"/>
        <v>0</v>
      </c>
      <c r="D26" s="7">
        <f t="shared" si="6"/>
        <v>4307</v>
      </c>
      <c r="E26" s="7">
        <f t="shared" si="6"/>
        <v>27871</v>
      </c>
      <c r="F26" s="7">
        <f t="shared" si="6"/>
        <v>4484</v>
      </c>
      <c r="G26" s="34"/>
      <c r="H26" s="34"/>
      <c r="I26" s="34"/>
      <c r="J26" s="34"/>
      <c r="K26" s="34"/>
      <c r="L26" s="10"/>
      <c r="M26" s="10"/>
      <c r="N26" s="10"/>
      <c r="O26" s="10"/>
      <c r="P26" s="10"/>
      <c r="Q26" s="6">
        <f t="shared" si="1"/>
        <v>61872</v>
      </c>
      <c r="R26" s="6">
        <f t="shared" si="2"/>
        <v>0</v>
      </c>
      <c r="S26" s="6">
        <f t="shared" si="3"/>
        <v>4307</v>
      </c>
      <c r="T26" s="6">
        <f t="shared" si="4"/>
        <v>27871</v>
      </c>
      <c r="U26" s="6">
        <f t="shared" si="5"/>
        <v>4484</v>
      </c>
    </row>
    <row r="27" spans="1:21" ht="26.25" customHeight="1">
      <c r="A27" s="5">
        <v>42940</v>
      </c>
      <c r="B27" s="6">
        <f t="shared" si="6"/>
        <v>61872</v>
      </c>
      <c r="C27" s="6">
        <f t="shared" si="6"/>
        <v>0</v>
      </c>
      <c r="D27" s="7">
        <f t="shared" si="6"/>
        <v>4307</v>
      </c>
      <c r="E27" s="7">
        <f t="shared" si="6"/>
        <v>27871</v>
      </c>
      <c r="F27" s="7">
        <f t="shared" si="6"/>
        <v>4484</v>
      </c>
      <c r="G27" s="34"/>
      <c r="H27" s="34"/>
      <c r="I27" s="34"/>
      <c r="J27" s="34"/>
      <c r="K27" s="34"/>
      <c r="L27" s="10"/>
      <c r="M27" s="10"/>
      <c r="N27" s="10"/>
      <c r="O27" s="10"/>
      <c r="P27" s="10"/>
      <c r="Q27" s="6">
        <f t="shared" si="1"/>
        <v>61872</v>
      </c>
      <c r="R27" s="6">
        <f t="shared" si="2"/>
        <v>0</v>
      </c>
      <c r="S27" s="6">
        <f t="shared" si="3"/>
        <v>4307</v>
      </c>
      <c r="T27" s="6">
        <f t="shared" si="4"/>
        <v>27871</v>
      </c>
      <c r="U27" s="6">
        <f t="shared" si="5"/>
        <v>4484</v>
      </c>
    </row>
    <row r="28" spans="1:21" ht="25.5" customHeight="1">
      <c r="A28" s="5">
        <v>42941</v>
      </c>
      <c r="B28" s="6">
        <f t="shared" si="6"/>
        <v>61872</v>
      </c>
      <c r="C28" s="6">
        <f t="shared" si="6"/>
        <v>0</v>
      </c>
      <c r="D28" s="7">
        <f t="shared" si="6"/>
        <v>4307</v>
      </c>
      <c r="E28" s="7">
        <f t="shared" si="6"/>
        <v>27871</v>
      </c>
      <c r="F28" s="7">
        <f t="shared" si="6"/>
        <v>4484</v>
      </c>
      <c r="G28" s="34"/>
      <c r="H28" s="34"/>
      <c r="I28" s="34"/>
      <c r="J28" s="34"/>
      <c r="K28" s="34"/>
      <c r="L28" s="10"/>
      <c r="M28" s="10"/>
      <c r="N28" s="10"/>
      <c r="O28" s="10"/>
      <c r="P28" s="10"/>
      <c r="Q28" s="6">
        <f t="shared" si="1"/>
        <v>61872</v>
      </c>
      <c r="R28" s="6">
        <f t="shared" si="2"/>
        <v>0</v>
      </c>
      <c r="S28" s="6">
        <f t="shared" si="3"/>
        <v>4307</v>
      </c>
      <c r="T28" s="6">
        <f t="shared" si="4"/>
        <v>27871</v>
      </c>
      <c r="U28" s="6">
        <f t="shared" si="5"/>
        <v>4484</v>
      </c>
    </row>
    <row r="29" spans="1:21" ht="25.5" customHeight="1">
      <c r="A29" s="5">
        <v>42942</v>
      </c>
      <c r="B29" s="6">
        <f t="shared" si="6"/>
        <v>61872</v>
      </c>
      <c r="C29" s="6">
        <f t="shared" si="6"/>
        <v>0</v>
      </c>
      <c r="D29" s="7">
        <f t="shared" si="6"/>
        <v>4307</v>
      </c>
      <c r="E29" s="7">
        <f t="shared" si="6"/>
        <v>27871</v>
      </c>
      <c r="F29" s="7">
        <f t="shared" si="6"/>
        <v>4484</v>
      </c>
      <c r="G29" s="34"/>
      <c r="H29" s="34"/>
      <c r="I29" s="34"/>
      <c r="J29" s="34"/>
      <c r="K29" s="34"/>
      <c r="L29" s="10"/>
      <c r="M29" s="10"/>
      <c r="N29" s="10"/>
      <c r="O29" s="10"/>
      <c r="P29" s="10"/>
      <c r="Q29" s="6">
        <f t="shared" si="1"/>
        <v>61872</v>
      </c>
      <c r="R29" s="6">
        <f t="shared" si="2"/>
        <v>0</v>
      </c>
      <c r="S29" s="6">
        <f t="shared" si="3"/>
        <v>4307</v>
      </c>
      <c r="T29" s="6">
        <f t="shared" si="4"/>
        <v>27871</v>
      </c>
      <c r="U29" s="6">
        <f t="shared" si="5"/>
        <v>4484</v>
      </c>
    </row>
    <row r="30" spans="1:21" ht="25.5" customHeight="1">
      <c r="A30" s="5">
        <v>42943</v>
      </c>
      <c r="B30" s="6">
        <f t="shared" si="6"/>
        <v>61872</v>
      </c>
      <c r="C30" s="6">
        <f t="shared" si="6"/>
        <v>0</v>
      </c>
      <c r="D30" s="7">
        <f t="shared" si="6"/>
        <v>4307</v>
      </c>
      <c r="E30" s="7">
        <f t="shared" si="6"/>
        <v>27871</v>
      </c>
      <c r="F30" s="7">
        <f t="shared" si="6"/>
        <v>4484</v>
      </c>
      <c r="G30" s="34"/>
      <c r="H30" s="34"/>
      <c r="I30" s="34"/>
      <c r="J30" s="34"/>
      <c r="K30" s="34"/>
      <c r="L30" s="10"/>
      <c r="M30" s="10"/>
      <c r="N30" s="10"/>
      <c r="O30" s="10"/>
      <c r="P30" s="10"/>
      <c r="Q30" s="6">
        <f t="shared" si="1"/>
        <v>61872</v>
      </c>
      <c r="R30" s="6">
        <f t="shared" si="2"/>
        <v>0</v>
      </c>
      <c r="S30" s="6">
        <f t="shared" si="3"/>
        <v>4307</v>
      </c>
      <c r="T30" s="6">
        <f t="shared" si="4"/>
        <v>27871</v>
      </c>
      <c r="U30" s="6">
        <f t="shared" si="5"/>
        <v>4484</v>
      </c>
    </row>
    <row r="31" spans="1:21" ht="27" customHeight="1">
      <c r="A31" s="5">
        <v>42944</v>
      </c>
      <c r="B31" s="6">
        <f t="shared" si="6"/>
        <v>61872</v>
      </c>
      <c r="C31" s="6">
        <f t="shared" si="6"/>
        <v>0</v>
      </c>
      <c r="D31" s="7">
        <f t="shared" si="6"/>
        <v>4307</v>
      </c>
      <c r="E31" s="7">
        <f t="shared" si="6"/>
        <v>27871</v>
      </c>
      <c r="F31" s="7">
        <f t="shared" si="6"/>
        <v>4484</v>
      </c>
      <c r="G31" s="34"/>
      <c r="H31" s="34"/>
      <c r="I31" s="34"/>
      <c r="J31" s="34"/>
      <c r="K31" s="34"/>
      <c r="L31" s="10"/>
      <c r="M31" s="10"/>
      <c r="N31" s="10"/>
      <c r="O31" s="10"/>
      <c r="P31" s="10"/>
      <c r="Q31" s="6">
        <f t="shared" si="1"/>
        <v>61872</v>
      </c>
      <c r="R31" s="6">
        <f t="shared" si="2"/>
        <v>0</v>
      </c>
      <c r="S31" s="6">
        <f t="shared" si="3"/>
        <v>4307</v>
      </c>
      <c r="T31" s="6">
        <f t="shared" si="4"/>
        <v>27871</v>
      </c>
      <c r="U31" s="6">
        <f t="shared" si="5"/>
        <v>4484</v>
      </c>
    </row>
    <row r="32" spans="1:21" ht="27.75" customHeight="1">
      <c r="A32" s="5">
        <v>42945</v>
      </c>
      <c r="B32" s="6">
        <f t="shared" si="6"/>
        <v>61872</v>
      </c>
      <c r="C32" s="6">
        <f t="shared" si="6"/>
        <v>0</v>
      </c>
      <c r="D32" s="7">
        <f t="shared" si="6"/>
        <v>4307</v>
      </c>
      <c r="E32" s="7">
        <f t="shared" si="6"/>
        <v>27871</v>
      </c>
      <c r="F32" s="7">
        <f t="shared" si="6"/>
        <v>4484</v>
      </c>
      <c r="G32" s="34"/>
      <c r="H32" s="34"/>
      <c r="I32" s="34"/>
      <c r="J32" s="34"/>
      <c r="K32" s="34"/>
      <c r="L32" s="10"/>
      <c r="M32" s="10"/>
      <c r="N32" s="10"/>
      <c r="O32" s="10"/>
      <c r="P32" s="10"/>
      <c r="Q32" s="6">
        <f t="shared" si="1"/>
        <v>61872</v>
      </c>
      <c r="R32" s="6">
        <f t="shared" si="2"/>
        <v>0</v>
      </c>
      <c r="S32" s="6">
        <f t="shared" si="3"/>
        <v>4307</v>
      </c>
      <c r="T32" s="6">
        <f t="shared" si="4"/>
        <v>27871</v>
      </c>
      <c r="U32" s="6">
        <f t="shared" si="5"/>
        <v>4484</v>
      </c>
    </row>
    <row r="33" spans="1:21" ht="28.5" customHeight="1">
      <c r="A33" s="5">
        <v>42946</v>
      </c>
      <c r="B33" s="6">
        <f t="shared" ref="B33:F34" si="7">Q32</f>
        <v>61872</v>
      </c>
      <c r="C33" s="6">
        <f t="shared" si="7"/>
        <v>0</v>
      </c>
      <c r="D33" s="7">
        <f t="shared" si="7"/>
        <v>4307</v>
      </c>
      <c r="E33" s="7">
        <f t="shared" si="7"/>
        <v>27871</v>
      </c>
      <c r="F33" s="7">
        <f t="shared" si="7"/>
        <v>4484</v>
      </c>
      <c r="G33" s="35"/>
      <c r="H33" s="35"/>
      <c r="I33" s="35"/>
      <c r="J33" s="35"/>
      <c r="K33" s="35"/>
      <c r="L33" s="10"/>
      <c r="M33" s="10"/>
      <c r="N33" s="10"/>
      <c r="O33" s="10"/>
      <c r="P33" s="10"/>
      <c r="Q33" s="6">
        <f t="shared" si="1"/>
        <v>61872</v>
      </c>
      <c r="R33" s="6">
        <f t="shared" si="2"/>
        <v>0</v>
      </c>
      <c r="S33" s="6">
        <f t="shared" si="3"/>
        <v>4307</v>
      </c>
      <c r="T33" s="6">
        <f t="shared" si="4"/>
        <v>27871</v>
      </c>
      <c r="U33" s="6">
        <f t="shared" si="5"/>
        <v>4484</v>
      </c>
    </row>
    <row r="34" spans="1:21" ht="30.75" customHeight="1">
      <c r="A34" s="12">
        <v>42947</v>
      </c>
      <c r="B34" s="13">
        <f t="shared" si="7"/>
        <v>61872</v>
      </c>
      <c r="C34" s="13">
        <f t="shared" si="7"/>
        <v>0</v>
      </c>
      <c r="D34" s="14">
        <f t="shared" si="7"/>
        <v>4307</v>
      </c>
      <c r="E34" s="14">
        <f t="shared" si="7"/>
        <v>27871</v>
      </c>
      <c r="F34" s="14">
        <f t="shared" si="7"/>
        <v>4484</v>
      </c>
      <c r="G34" s="36"/>
      <c r="H34" s="36"/>
      <c r="I34" s="36"/>
      <c r="J34" s="36"/>
      <c r="K34" s="36"/>
      <c r="L34" s="15"/>
      <c r="M34" s="15"/>
      <c r="N34" s="15"/>
      <c r="O34" s="15"/>
      <c r="P34" s="15"/>
      <c r="Q34" s="6">
        <f t="shared" si="1"/>
        <v>61872</v>
      </c>
      <c r="R34" s="6">
        <f t="shared" si="2"/>
        <v>0</v>
      </c>
      <c r="S34" s="6">
        <f t="shared" si="3"/>
        <v>4307</v>
      </c>
      <c r="T34" s="6">
        <f t="shared" si="4"/>
        <v>27871</v>
      </c>
      <c r="U34" s="6">
        <f t="shared" si="5"/>
        <v>4484</v>
      </c>
    </row>
    <row r="35" spans="1:21" ht="20.25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ht="32.25" customHeight="1">
      <c r="A36" s="22" t="s">
        <v>10</v>
      </c>
      <c r="B36" s="26">
        <f>B18</f>
        <v>61872</v>
      </c>
      <c r="C36" s="26">
        <f>C18</f>
        <v>0</v>
      </c>
      <c r="D36" s="26">
        <f>D18</f>
        <v>4307</v>
      </c>
      <c r="E36" s="26">
        <f>E18</f>
        <v>27871</v>
      </c>
      <c r="F36" s="26">
        <f>F18</f>
        <v>4484</v>
      </c>
      <c r="G36" s="27">
        <f t="shared" ref="G36:P36" si="8">G4+G5+G6+G7+G8+G9+G10+G11+G12+G13+G14+G15+G16+G17+G18+G19+G20+G21+G22+G23+G24+G25+G26+G27+G28+G29+G30+G31+G32+G33+G34</f>
        <v>0</v>
      </c>
      <c r="H36" s="27">
        <f t="shared" si="8"/>
        <v>0</v>
      </c>
      <c r="I36" s="27">
        <f t="shared" si="8"/>
        <v>0</v>
      </c>
      <c r="J36" s="27">
        <f t="shared" si="8"/>
        <v>0</v>
      </c>
      <c r="K36" s="27">
        <f t="shared" si="8"/>
        <v>0</v>
      </c>
      <c r="L36" s="27">
        <f t="shared" si="8"/>
        <v>0</v>
      </c>
      <c r="M36" s="27">
        <f t="shared" si="8"/>
        <v>0</v>
      </c>
      <c r="N36" s="27">
        <f t="shared" si="8"/>
        <v>0</v>
      </c>
      <c r="O36" s="27">
        <f t="shared" si="8"/>
        <v>0</v>
      </c>
      <c r="P36" s="27">
        <f t="shared" si="8"/>
        <v>0</v>
      </c>
      <c r="Q36" s="27">
        <f>Q34</f>
        <v>61872</v>
      </c>
      <c r="R36" s="27">
        <f>R34</f>
        <v>0</v>
      </c>
      <c r="S36" s="27">
        <f>S34</f>
        <v>4307</v>
      </c>
      <c r="T36" s="27">
        <f>T34</f>
        <v>27871</v>
      </c>
      <c r="U36" s="27">
        <f>U34</f>
        <v>4484</v>
      </c>
    </row>
  </sheetData>
  <mergeCells count="6">
    <mergeCell ref="A35:U35"/>
    <mergeCell ref="A1:U1"/>
    <mergeCell ref="A2:A3"/>
    <mergeCell ref="B2:F2"/>
    <mergeCell ref="Q2:U2"/>
    <mergeCell ref="G2:K2"/>
  </mergeCells>
  <conditionalFormatting sqref="A4:U34">
    <cfRule type="expression" dxfId="33" priority="2">
      <formula>TODAY()&lt;$A4</formula>
    </cfRule>
  </conditionalFormatting>
  <printOptions horizontalCentered="1"/>
  <pageMargins left="7.874015748031496E-2" right="7.874015748031496E-2" top="0.15748031496062992" bottom="0.15748031496062992" header="0.15748031496062992" footer="0.15748031496062992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36"/>
  <sheetViews>
    <sheetView view="pageBreakPreview" zoomScale="63" zoomScaleNormal="80" zoomScaleSheetLayoutView="63" workbookViewId="0">
      <selection sqref="A1:U1"/>
    </sheetView>
  </sheetViews>
  <sheetFormatPr defaultColWidth="15.28515625" defaultRowHeight="24.75" customHeight="1"/>
  <cols>
    <col min="1" max="1" width="12.7109375" style="19" customWidth="1"/>
    <col min="2" max="2" width="11.5703125" style="1" customWidth="1"/>
    <col min="3" max="3" width="11.7109375" style="1" customWidth="1"/>
    <col min="4" max="4" width="10.85546875" style="1" customWidth="1"/>
    <col min="5" max="5" width="13.5703125" style="1" customWidth="1"/>
    <col min="6" max="6" width="16" style="1" customWidth="1"/>
    <col min="7" max="7" width="13.5703125" style="1" customWidth="1"/>
    <col min="8" max="8" width="14" style="1" customWidth="1"/>
    <col min="9" max="9" width="14.7109375" style="1" customWidth="1"/>
    <col min="10" max="10" width="13.7109375" style="1" customWidth="1"/>
    <col min="11" max="11" width="16" style="1" customWidth="1"/>
    <col min="12" max="12" width="13" style="1" customWidth="1"/>
    <col min="13" max="13" width="12.140625" style="1" customWidth="1"/>
    <col min="14" max="14" width="13.5703125" style="1" customWidth="1"/>
    <col min="15" max="15" width="12.7109375" style="1" customWidth="1"/>
    <col min="16" max="16" width="15.42578125" style="1" customWidth="1"/>
    <col min="17" max="17" width="11.5703125" style="1" customWidth="1"/>
    <col min="18" max="18" width="11.42578125" style="1" customWidth="1"/>
    <col min="19" max="19" width="11.28515625" style="1" customWidth="1"/>
    <col min="20" max="20" width="13.28515625" style="1" customWidth="1"/>
    <col min="21" max="21" width="15.42578125" style="1" customWidth="1"/>
    <col min="22" max="16384" width="15.28515625" style="1"/>
  </cols>
  <sheetData>
    <row r="1" spans="1:21" ht="52.5" customHeight="1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37.5" customHeight="1">
      <c r="A2" s="77" t="s">
        <v>1</v>
      </c>
      <c r="B2" s="56" t="s">
        <v>0</v>
      </c>
      <c r="C2" s="57"/>
      <c r="D2" s="57"/>
      <c r="E2" s="57"/>
      <c r="F2" s="58"/>
      <c r="G2" s="56" t="s">
        <v>25</v>
      </c>
      <c r="H2" s="57"/>
      <c r="I2" s="57"/>
      <c r="J2" s="57"/>
      <c r="K2" s="58"/>
      <c r="L2" s="23" t="s">
        <v>9</v>
      </c>
      <c r="M2" s="23" t="s">
        <v>5</v>
      </c>
      <c r="N2" s="23" t="s">
        <v>6</v>
      </c>
      <c r="O2" s="24" t="s">
        <v>13</v>
      </c>
      <c r="P2" s="23" t="s">
        <v>14</v>
      </c>
      <c r="Q2" s="77" t="s">
        <v>7</v>
      </c>
      <c r="R2" s="77"/>
      <c r="S2" s="77"/>
      <c r="T2" s="77"/>
      <c r="U2" s="77"/>
    </row>
    <row r="3" spans="1:21" s="3" customFormat="1" ht="34.5" customHeight="1">
      <c r="A3" s="77"/>
      <c r="B3" s="23" t="s">
        <v>2</v>
      </c>
      <c r="C3" s="23" t="s">
        <v>3</v>
      </c>
      <c r="D3" s="23" t="s">
        <v>4</v>
      </c>
      <c r="E3" s="23" t="s">
        <v>11</v>
      </c>
      <c r="F3" s="23" t="s">
        <v>12</v>
      </c>
      <c r="G3" s="33" t="s">
        <v>2</v>
      </c>
      <c r="H3" s="33" t="s">
        <v>3</v>
      </c>
      <c r="I3" s="33" t="s">
        <v>4</v>
      </c>
      <c r="J3" s="33" t="s">
        <v>11</v>
      </c>
      <c r="K3" s="33" t="s">
        <v>12</v>
      </c>
      <c r="L3" s="28" t="s">
        <v>23</v>
      </c>
      <c r="M3" s="28" t="s">
        <v>23</v>
      </c>
      <c r="N3" s="28" t="s">
        <v>23</v>
      </c>
      <c r="O3" s="28" t="s">
        <v>23</v>
      </c>
      <c r="P3" s="28" t="s">
        <v>23</v>
      </c>
      <c r="Q3" s="23" t="s">
        <v>2</v>
      </c>
      <c r="R3" s="23" t="s">
        <v>3</v>
      </c>
      <c r="S3" s="23" t="s">
        <v>8</v>
      </c>
      <c r="T3" s="23" t="s">
        <v>11</v>
      </c>
      <c r="U3" s="23" t="s">
        <v>12</v>
      </c>
    </row>
    <row r="4" spans="1:21" s="3" customFormat="1" ht="28.5" customHeight="1">
      <c r="A4" s="5">
        <v>42948</v>
      </c>
      <c r="B4" s="20">
        <f>Июль!Q36</f>
        <v>61872</v>
      </c>
      <c r="C4" s="20">
        <f>Июль!R36</f>
        <v>0</v>
      </c>
      <c r="D4" s="20">
        <f>Июль!S36</f>
        <v>4307</v>
      </c>
      <c r="E4" s="20">
        <f>Июль!T36</f>
        <v>27871</v>
      </c>
      <c r="F4" s="20">
        <f>Июль!U36</f>
        <v>4484</v>
      </c>
      <c r="G4" s="10"/>
      <c r="H4" s="10"/>
      <c r="I4" s="10"/>
      <c r="J4" s="10"/>
      <c r="K4" s="10"/>
      <c r="L4" s="10"/>
      <c r="M4" s="10"/>
      <c r="N4" s="11"/>
      <c r="O4" s="11"/>
      <c r="P4" s="11"/>
      <c r="Q4" s="6">
        <f>B4+G4-L4</f>
        <v>61872</v>
      </c>
      <c r="R4" s="6">
        <f>C4+H4-M4</f>
        <v>0</v>
      </c>
      <c r="S4" s="6">
        <f>D4+I4-N4</f>
        <v>4307</v>
      </c>
      <c r="T4" s="6">
        <f>E4+J4-O4</f>
        <v>27871</v>
      </c>
      <c r="U4" s="6">
        <f>F4+K4-P4</f>
        <v>4484</v>
      </c>
    </row>
    <row r="5" spans="1:21" s="3" customFormat="1" ht="28.5" customHeight="1">
      <c r="A5" s="5">
        <v>42949</v>
      </c>
      <c r="B5" s="6">
        <f t="shared" ref="B5:F20" si="0">Q4</f>
        <v>61872</v>
      </c>
      <c r="C5" s="6">
        <f t="shared" si="0"/>
        <v>0</v>
      </c>
      <c r="D5" s="7">
        <f t="shared" si="0"/>
        <v>4307</v>
      </c>
      <c r="E5" s="7">
        <f t="shared" si="0"/>
        <v>27871</v>
      </c>
      <c r="F5" s="7">
        <f t="shared" si="0"/>
        <v>4484</v>
      </c>
      <c r="G5" s="34"/>
      <c r="H5" s="34"/>
      <c r="I5" s="34"/>
      <c r="J5" s="34"/>
      <c r="K5" s="34"/>
      <c r="L5" s="10"/>
      <c r="M5" s="10"/>
      <c r="N5" s="10"/>
      <c r="O5" s="10"/>
      <c r="P5" s="10"/>
      <c r="Q5" s="6">
        <f t="shared" ref="Q5:Q34" si="1">B5+G5-L5</f>
        <v>61872</v>
      </c>
      <c r="R5" s="6">
        <f t="shared" ref="R5:R34" si="2">C5+H5-M5</f>
        <v>0</v>
      </c>
      <c r="S5" s="6">
        <f t="shared" ref="S5:S34" si="3">D5+I5-N5</f>
        <v>4307</v>
      </c>
      <c r="T5" s="6">
        <f t="shared" ref="T5:T34" si="4">E5+J5-O5</f>
        <v>27871</v>
      </c>
      <c r="U5" s="6">
        <f t="shared" ref="U5:U34" si="5">F5+K5-P5</f>
        <v>4484</v>
      </c>
    </row>
    <row r="6" spans="1:21" s="3" customFormat="1" ht="28.5" customHeight="1">
      <c r="A6" s="5">
        <v>42950</v>
      </c>
      <c r="B6" s="6">
        <f t="shared" si="0"/>
        <v>61872</v>
      </c>
      <c r="C6" s="6">
        <f t="shared" si="0"/>
        <v>0</v>
      </c>
      <c r="D6" s="7">
        <f t="shared" si="0"/>
        <v>4307</v>
      </c>
      <c r="E6" s="7">
        <f t="shared" si="0"/>
        <v>27871</v>
      </c>
      <c r="F6" s="7">
        <f t="shared" si="0"/>
        <v>4484</v>
      </c>
      <c r="G6" s="34"/>
      <c r="H6" s="34"/>
      <c r="I6" s="34"/>
      <c r="J6" s="34"/>
      <c r="K6" s="34"/>
      <c r="L6" s="10"/>
      <c r="M6" s="10"/>
      <c r="N6" s="10"/>
      <c r="O6" s="10"/>
      <c r="P6" s="10"/>
      <c r="Q6" s="6">
        <f t="shared" si="1"/>
        <v>61872</v>
      </c>
      <c r="R6" s="6">
        <f t="shared" si="2"/>
        <v>0</v>
      </c>
      <c r="S6" s="6">
        <f t="shared" si="3"/>
        <v>4307</v>
      </c>
      <c r="T6" s="6">
        <f t="shared" si="4"/>
        <v>27871</v>
      </c>
      <c r="U6" s="6">
        <f t="shared" si="5"/>
        <v>4484</v>
      </c>
    </row>
    <row r="7" spans="1:21" s="3" customFormat="1" ht="28.5" customHeight="1">
      <c r="A7" s="5">
        <v>42951</v>
      </c>
      <c r="B7" s="6">
        <f t="shared" si="0"/>
        <v>61872</v>
      </c>
      <c r="C7" s="6">
        <f t="shared" si="0"/>
        <v>0</v>
      </c>
      <c r="D7" s="7">
        <f t="shared" si="0"/>
        <v>4307</v>
      </c>
      <c r="E7" s="7">
        <f t="shared" si="0"/>
        <v>27871</v>
      </c>
      <c r="F7" s="7">
        <f t="shared" si="0"/>
        <v>4484</v>
      </c>
      <c r="G7" s="34"/>
      <c r="H7" s="34"/>
      <c r="I7" s="34"/>
      <c r="J7" s="34"/>
      <c r="K7" s="34"/>
      <c r="L7" s="10"/>
      <c r="M7" s="10"/>
      <c r="N7" s="10"/>
      <c r="O7" s="10"/>
      <c r="P7" s="10"/>
      <c r="Q7" s="6">
        <f t="shared" si="1"/>
        <v>61872</v>
      </c>
      <c r="R7" s="6">
        <f t="shared" si="2"/>
        <v>0</v>
      </c>
      <c r="S7" s="6">
        <f t="shared" si="3"/>
        <v>4307</v>
      </c>
      <c r="T7" s="6">
        <f t="shared" si="4"/>
        <v>27871</v>
      </c>
      <c r="U7" s="6">
        <f t="shared" si="5"/>
        <v>4484</v>
      </c>
    </row>
    <row r="8" spans="1:21" s="3" customFormat="1" ht="28.5" customHeight="1">
      <c r="A8" s="5">
        <v>42952</v>
      </c>
      <c r="B8" s="6">
        <f t="shared" si="0"/>
        <v>61872</v>
      </c>
      <c r="C8" s="6">
        <f t="shared" si="0"/>
        <v>0</v>
      </c>
      <c r="D8" s="7">
        <f t="shared" si="0"/>
        <v>4307</v>
      </c>
      <c r="E8" s="7">
        <f t="shared" si="0"/>
        <v>27871</v>
      </c>
      <c r="F8" s="7">
        <f t="shared" si="0"/>
        <v>4484</v>
      </c>
      <c r="G8" s="34"/>
      <c r="H8" s="34"/>
      <c r="I8" s="34"/>
      <c r="J8" s="34"/>
      <c r="K8" s="34"/>
      <c r="L8" s="10"/>
      <c r="M8" s="10"/>
      <c r="N8" s="10"/>
      <c r="O8" s="10"/>
      <c r="P8" s="10"/>
      <c r="Q8" s="6">
        <f t="shared" si="1"/>
        <v>61872</v>
      </c>
      <c r="R8" s="6">
        <f t="shared" si="2"/>
        <v>0</v>
      </c>
      <c r="S8" s="6">
        <f t="shared" si="3"/>
        <v>4307</v>
      </c>
      <c r="T8" s="6">
        <f t="shared" si="4"/>
        <v>27871</v>
      </c>
      <c r="U8" s="6">
        <f t="shared" si="5"/>
        <v>4484</v>
      </c>
    </row>
    <row r="9" spans="1:21" s="3" customFormat="1" ht="28.5" customHeight="1">
      <c r="A9" s="5">
        <v>42953</v>
      </c>
      <c r="B9" s="6">
        <f t="shared" si="0"/>
        <v>61872</v>
      </c>
      <c r="C9" s="6">
        <f t="shared" si="0"/>
        <v>0</v>
      </c>
      <c r="D9" s="7">
        <f t="shared" si="0"/>
        <v>4307</v>
      </c>
      <c r="E9" s="7">
        <f t="shared" si="0"/>
        <v>27871</v>
      </c>
      <c r="F9" s="7">
        <f t="shared" si="0"/>
        <v>4484</v>
      </c>
      <c r="G9" s="34"/>
      <c r="H9" s="34"/>
      <c r="I9" s="34"/>
      <c r="J9" s="34"/>
      <c r="K9" s="34"/>
      <c r="L9" s="10"/>
      <c r="M9" s="10"/>
      <c r="N9" s="10"/>
      <c r="O9" s="10"/>
      <c r="P9" s="10"/>
      <c r="Q9" s="6">
        <f t="shared" si="1"/>
        <v>61872</v>
      </c>
      <c r="R9" s="6">
        <f t="shared" si="2"/>
        <v>0</v>
      </c>
      <c r="S9" s="6">
        <f t="shared" si="3"/>
        <v>4307</v>
      </c>
      <c r="T9" s="6">
        <f t="shared" si="4"/>
        <v>27871</v>
      </c>
      <c r="U9" s="6">
        <f t="shared" si="5"/>
        <v>4484</v>
      </c>
    </row>
    <row r="10" spans="1:21" s="3" customFormat="1" ht="28.5" customHeight="1">
      <c r="A10" s="5">
        <v>42954</v>
      </c>
      <c r="B10" s="6">
        <f t="shared" si="0"/>
        <v>61872</v>
      </c>
      <c r="C10" s="6">
        <f t="shared" si="0"/>
        <v>0</v>
      </c>
      <c r="D10" s="7">
        <f t="shared" si="0"/>
        <v>4307</v>
      </c>
      <c r="E10" s="7">
        <f t="shared" si="0"/>
        <v>27871</v>
      </c>
      <c r="F10" s="7">
        <f t="shared" si="0"/>
        <v>4484</v>
      </c>
      <c r="G10" s="34"/>
      <c r="H10" s="34"/>
      <c r="I10" s="34"/>
      <c r="J10" s="34"/>
      <c r="K10" s="34"/>
      <c r="L10" s="10"/>
      <c r="M10" s="10"/>
      <c r="N10" s="10"/>
      <c r="O10" s="10"/>
      <c r="P10" s="10"/>
      <c r="Q10" s="6">
        <f t="shared" si="1"/>
        <v>61872</v>
      </c>
      <c r="R10" s="6">
        <f t="shared" si="2"/>
        <v>0</v>
      </c>
      <c r="S10" s="6">
        <f t="shared" si="3"/>
        <v>4307</v>
      </c>
      <c r="T10" s="6">
        <f t="shared" si="4"/>
        <v>27871</v>
      </c>
      <c r="U10" s="6">
        <f t="shared" si="5"/>
        <v>4484</v>
      </c>
    </row>
    <row r="11" spans="1:21" s="3" customFormat="1" ht="28.5" customHeight="1">
      <c r="A11" s="5">
        <v>42955</v>
      </c>
      <c r="B11" s="6">
        <f t="shared" si="0"/>
        <v>61872</v>
      </c>
      <c r="C11" s="6">
        <f t="shared" si="0"/>
        <v>0</v>
      </c>
      <c r="D11" s="7">
        <f t="shared" si="0"/>
        <v>4307</v>
      </c>
      <c r="E11" s="7">
        <f t="shared" si="0"/>
        <v>27871</v>
      </c>
      <c r="F11" s="7">
        <f t="shared" si="0"/>
        <v>4484</v>
      </c>
      <c r="G11" s="34"/>
      <c r="H11" s="34"/>
      <c r="I11" s="34"/>
      <c r="J11" s="34"/>
      <c r="K11" s="34"/>
      <c r="L11" s="10"/>
      <c r="M11" s="10"/>
      <c r="N11" s="10"/>
      <c r="O11" s="10"/>
      <c r="P11" s="10"/>
      <c r="Q11" s="6">
        <f t="shared" si="1"/>
        <v>61872</v>
      </c>
      <c r="R11" s="6">
        <f t="shared" si="2"/>
        <v>0</v>
      </c>
      <c r="S11" s="6">
        <f t="shared" si="3"/>
        <v>4307</v>
      </c>
      <c r="T11" s="6">
        <f t="shared" si="4"/>
        <v>27871</v>
      </c>
      <c r="U11" s="6">
        <f t="shared" si="5"/>
        <v>4484</v>
      </c>
    </row>
    <row r="12" spans="1:21" s="3" customFormat="1" ht="28.5" customHeight="1">
      <c r="A12" s="5">
        <v>42956</v>
      </c>
      <c r="B12" s="6">
        <f t="shared" si="0"/>
        <v>61872</v>
      </c>
      <c r="C12" s="6">
        <f t="shared" si="0"/>
        <v>0</v>
      </c>
      <c r="D12" s="7">
        <f t="shared" si="0"/>
        <v>4307</v>
      </c>
      <c r="E12" s="7">
        <f t="shared" si="0"/>
        <v>27871</v>
      </c>
      <c r="F12" s="7">
        <f t="shared" si="0"/>
        <v>4484</v>
      </c>
      <c r="G12" s="34"/>
      <c r="H12" s="34"/>
      <c r="I12" s="34"/>
      <c r="J12" s="34"/>
      <c r="K12" s="34"/>
      <c r="L12" s="10"/>
      <c r="M12" s="10"/>
      <c r="N12" s="11"/>
      <c r="O12" s="11"/>
      <c r="P12" s="11"/>
      <c r="Q12" s="6">
        <f t="shared" si="1"/>
        <v>61872</v>
      </c>
      <c r="R12" s="6">
        <f t="shared" si="2"/>
        <v>0</v>
      </c>
      <c r="S12" s="6">
        <f t="shared" si="3"/>
        <v>4307</v>
      </c>
      <c r="T12" s="6">
        <f t="shared" si="4"/>
        <v>27871</v>
      </c>
      <c r="U12" s="6">
        <f t="shared" si="5"/>
        <v>4484</v>
      </c>
    </row>
    <row r="13" spans="1:21" s="3" customFormat="1" ht="28.5" customHeight="1">
      <c r="A13" s="5">
        <v>42957</v>
      </c>
      <c r="B13" s="6">
        <f t="shared" si="0"/>
        <v>61872</v>
      </c>
      <c r="C13" s="6">
        <f t="shared" si="0"/>
        <v>0</v>
      </c>
      <c r="D13" s="7">
        <f t="shared" si="0"/>
        <v>4307</v>
      </c>
      <c r="E13" s="7">
        <f t="shared" si="0"/>
        <v>27871</v>
      </c>
      <c r="F13" s="7">
        <f t="shared" si="0"/>
        <v>4484</v>
      </c>
      <c r="G13" s="34"/>
      <c r="H13" s="34"/>
      <c r="I13" s="34"/>
      <c r="J13" s="34"/>
      <c r="K13" s="34"/>
      <c r="L13" s="10"/>
      <c r="M13" s="10"/>
      <c r="N13" s="10"/>
      <c r="O13" s="10"/>
      <c r="P13" s="10"/>
      <c r="Q13" s="6">
        <f t="shared" si="1"/>
        <v>61872</v>
      </c>
      <c r="R13" s="6">
        <f t="shared" si="2"/>
        <v>0</v>
      </c>
      <c r="S13" s="6">
        <f t="shared" si="3"/>
        <v>4307</v>
      </c>
      <c r="T13" s="6">
        <f t="shared" si="4"/>
        <v>27871</v>
      </c>
      <c r="U13" s="6">
        <f t="shared" si="5"/>
        <v>4484</v>
      </c>
    </row>
    <row r="14" spans="1:21" s="3" customFormat="1" ht="28.5" customHeight="1">
      <c r="A14" s="5">
        <v>42958</v>
      </c>
      <c r="B14" s="6">
        <f t="shared" si="0"/>
        <v>61872</v>
      </c>
      <c r="C14" s="6">
        <f t="shared" si="0"/>
        <v>0</v>
      </c>
      <c r="D14" s="7">
        <f t="shared" si="0"/>
        <v>4307</v>
      </c>
      <c r="E14" s="7">
        <f t="shared" si="0"/>
        <v>27871</v>
      </c>
      <c r="F14" s="7">
        <f t="shared" si="0"/>
        <v>4484</v>
      </c>
      <c r="G14" s="34"/>
      <c r="H14" s="34"/>
      <c r="I14" s="34"/>
      <c r="J14" s="34"/>
      <c r="K14" s="34"/>
      <c r="L14" s="10"/>
      <c r="M14" s="10"/>
      <c r="N14" s="10"/>
      <c r="O14" s="10"/>
      <c r="P14" s="10"/>
      <c r="Q14" s="6">
        <f t="shared" si="1"/>
        <v>61872</v>
      </c>
      <c r="R14" s="6">
        <f t="shared" si="2"/>
        <v>0</v>
      </c>
      <c r="S14" s="6">
        <f t="shared" si="3"/>
        <v>4307</v>
      </c>
      <c r="T14" s="6">
        <f t="shared" si="4"/>
        <v>27871</v>
      </c>
      <c r="U14" s="6">
        <f t="shared" si="5"/>
        <v>4484</v>
      </c>
    </row>
    <row r="15" spans="1:21" s="3" customFormat="1" ht="28.5" customHeight="1">
      <c r="A15" s="5">
        <v>42959</v>
      </c>
      <c r="B15" s="6">
        <f t="shared" si="0"/>
        <v>61872</v>
      </c>
      <c r="C15" s="6">
        <f t="shared" si="0"/>
        <v>0</v>
      </c>
      <c r="D15" s="7">
        <f t="shared" si="0"/>
        <v>4307</v>
      </c>
      <c r="E15" s="7">
        <f t="shared" si="0"/>
        <v>27871</v>
      </c>
      <c r="F15" s="7">
        <f t="shared" si="0"/>
        <v>4484</v>
      </c>
      <c r="G15" s="34"/>
      <c r="H15" s="34"/>
      <c r="I15" s="34"/>
      <c r="J15" s="34"/>
      <c r="K15" s="34"/>
      <c r="L15" s="10"/>
      <c r="M15" s="10"/>
      <c r="N15" s="10"/>
      <c r="O15" s="10"/>
      <c r="P15" s="10"/>
      <c r="Q15" s="6">
        <f t="shared" si="1"/>
        <v>61872</v>
      </c>
      <c r="R15" s="6">
        <f t="shared" si="2"/>
        <v>0</v>
      </c>
      <c r="S15" s="6">
        <f t="shared" si="3"/>
        <v>4307</v>
      </c>
      <c r="T15" s="6">
        <f t="shared" si="4"/>
        <v>27871</v>
      </c>
      <c r="U15" s="6">
        <f t="shared" si="5"/>
        <v>4484</v>
      </c>
    </row>
    <row r="16" spans="1:21" s="3" customFormat="1" ht="28.5" customHeight="1">
      <c r="A16" s="5">
        <v>42960</v>
      </c>
      <c r="B16" s="6">
        <f t="shared" si="0"/>
        <v>61872</v>
      </c>
      <c r="C16" s="6">
        <f t="shared" si="0"/>
        <v>0</v>
      </c>
      <c r="D16" s="7">
        <f t="shared" si="0"/>
        <v>4307</v>
      </c>
      <c r="E16" s="7">
        <f t="shared" si="0"/>
        <v>27871</v>
      </c>
      <c r="F16" s="7">
        <f t="shared" si="0"/>
        <v>4484</v>
      </c>
      <c r="G16" s="34"/>
      <c r="H16" s="34"/>
      <c r="I16" s="34"/>
      <c r="J16" s="34"/>
      <c r="K16" s="34"/>
      <c r="L16" s="10"/>
      <c r="M16" s="10"/>
      <c r="N16" s="10"/>
      <c r="O16" s="10"/>
      <c r="P16" s="10"/>
      <c r="Q16" s="6">
        <f t="shared" si="1"/>
        <v>61872</v>
      </c>
      <c r="R16" s="6">
        <f t="shared" si="2"/>
        <v>0</v>
      </c>
      <c r="S16" s="6">
        <f t="shared" si="3"/>
        <v>4307</v>
      </c>
      <c r="T16" s="6">
        <f t="shared" si="4"/>
        <v>27871</v>
      </c>
      <c r="U16" s="6">
        <f t="shared" si="5"/>
        <v>4484</v>
      </c>
    </row>
    <row r="17" spans="1:21" s="3" customFormat="1" ht="28.5" customHeight="1">
      <c r="A17" s="5">
        <v>42961</v>
      </c>
      <c r="B17" s="6">
        <f t="shared" si="0"/>
        <v>61872</v>
      </c>
      <c r="C17" s="6">
        <f t="shared" si="0"/>
        <v>0</v>
      </c>
      <c r="D17" s="7">
        <f t="shared" si="0"/>
        <v>4307</v>
      </c>
      <c r="E17" s="7">
        <f t="shared" si="0"/>
        <v>27871</v>
      </c>
      <c r="F17" s="7">
        <f t="shared" si="0"/>
        <v>4484</v>
      </c>
      <c r="G17" s="34"/>
      <c r="H17" s="34"/>
      <c r="I17" s="34"/>
      <c r="J17" s="34"/>
      <c r="K17" s="34"/>
      <c r="L17" s="10"/>
      <c r="M17" s="10"/>
      <c r="N17" s="10"/>
      <c r="O17" s="10"/>
      <c r="P17" s="10"/>
      <c r="Q17" s="6">
        <f t="shared" si="1"/>
        <v>61872</v>
      </c>
      <c r="R17" s="6">
        <f t="shared" si="2"/>
        <v>0</v>
      </c>
      <c r="S17" s="6">
        <f t="shared" si="3"/>
        <v>4307</v>
      </c>
      <c r="T17" s="6">
        <f t="shared" si="4"/>
        <v>27871</v>
      </c>
      <c r="U17" s="6">
        <f t="shared" si="5"/>
        <v>4484</v>
      </c>
    </row>
    <row r="18" spans="1:21" ht="28.5" customHeight="1">
      <c r="A18" s="5">
        <v>42962</v>
      </c>
      <c r="B18" s="6">
        <f t="shared" si="0"/>
        <v>61872</v>
      </c>
      <c r="C18" s="6">
        <f t="shared" si="0"/>
        <v>0</v>
      </c>
      <c r="D18" s="7">
        <f t="shared" si="0"/>
        <v>4307</v>
      </c>
      <c r="E18" s="7">
        <f t="shared" si="0"/>
        <v>27871</v>
      </c>
      <c r="F18" s="7">
        <f t="shared" si="0"/>
        <v>4484</v>
      </c>
      <c r="G18" s="34"/>
      <c r="H18" s="34"/>
      <c r="I18" s="34"/>
      <c r="J18" s="34"/>
      <c r="K18" s="34"/>
      <c r="L18" s="10"/>
      <c r="M18" s="10"/>
      <c r="N18" s="11"/>
      <c r="O18" s="11"/>
      <c r="P18" s="11"/>
      <c r="Q18" s="6">
        <f t="shared" si="1"/>
        <v>61872</v>
      </c>
      <c r="R18" s="6">
        <f t="shared" si="2"/>
        <v>0</v>
      </c>
      <c r="S18" s="6">
        <f t="shared" si="3"/>
        <v>4307</v>
      </c>
      <c r="T18" s="6">
        <f t="shared" si="4"/>
        <v>27871</v>
      </c>
      <c r="U18" s="6">
        <f t="shared" si="5"/>
        <v>4484</v>
      </c>
    </row>
    <row r="19" spans="1:21" ht="28.5" customHeight="1">
      <c r="A19" s="5">
        <v>42963</v>
      </c>
      <c r="B19" s="6">
        <f t="shared" si="0"/>
        <v>61872</v>
      </c>
      <c r="C19" s="6">
        <f t="shared" si="0"/>
        <v>0</v>
      </c>
      <c r="D19" s="7">
        <f t="shared" si="0"/>
        <v>4307</v>
      </c>
      <c r="E19" s="7">
        <f t="shared" si="0"/>
        <v>27871</v>
      </c>
      <c r="F19" s="7">
        <f t="shared" si="0"/>
        <v>4484</v>
      </c>
      <c r="G19" s="34"/>
      <c r="H19" s="34"/>
      <c r="I19" s="34"/>
      <c r="J19" s="34"/>
      <c r="K19" s="34"/>
      <c r="L19" s="10"/>
      <c r="M19" s="10"/>
      <c r="N19" s="10"/>
      <c r="O19" s="10"/>
      <c r="P19" s="10"/>
      <c r="Q19" s="6">
        <f t="shared" si="1"/>
        <v>61872</v>
      </c>
      <c r="R19" s="6">
        <f t="shared" si="2"/>
        <v>0</v>
      </c>
      <c r="S19" s="6">
        <f t="shared" si="3"/>
        <v>4307</v>
      </c>
      <c r="T19" s="6">
        <f t="shared" si="4"/>
        <v>27871</v>
      </c>
      <c r="U19" s="6">
        <f t="shared" si="5"/>
        <v>4484</v>
      </c>
    </row>
    <row r="20" spans="1:21" ht="28.5" customHeight="1">
      <c r="A20" s="5">
        <v>42964</v>
      </c>
      <c r="B20" s="6">
        <f t="shared" si="0"/>
        <v>61872</v>
      </c>
      <c r="C20" s="6">
        <f t="shared" si="0"/>
        <v>0</v>
      </c>
      <c r="D20" s="7">
        <f t="shared" si="0"/>
        <v>4307</v>
      </c>
      <c r="E20" s="7">
        <f t="shared" si="0"/>
        <v>27871</v>
      </c>
      <c r="F20" s="7">
        <f t="shared" si="0"/>
        <v>4484</v>
      </c>
      <c r="G20" s="34"/>
      <c r="H20" s="34"/>
      <c r="I20" s="34"/>
      <c r="J20" s="34"/>
      <c r="K20" s="34"/>
      <c r="L20" s="10"/>
      <c r="M20" s="10"/>
      <c r="N20" s="10"/>
      <c r="O20" s="10"/>
      <c r="P20" s="10"/>
      <c r="Q20" s="6">
        <f t="shared" si="1"/>
        <v>61872</v>
      </c>
      <c r="R20" s="6">
        <f t="shared" si="2"/>
        <v>0</v>
      </c>
      <c r="S20" s="6">
        <f t="shared" si="3"/>
        <v>4307</v>
      </c>
      <c r="T20" s="6">
        <f t="shared" si="4"/>
        <v>27871</v>
      </c>
      <c r="U20" s="6">
        <f t="shared" si="5"/>
        <v>4484</v>
      </c>
    </row>
    <row r="21" spans="1:21" ht="28.5" customHeight="1">
      <c r="A21" s="5">
        <v>42965</v>
      </c>
      <c r="B21" s="6">
        <f t="shared" ref="B21:F34" si="6">Q20</f>
        <v>61872</v>
      </c>
      <c r="C21" s="6">
        <f t="shared" si="6"/>
        <v>0</v>
      </c>
      <c r="D21" s="7">
        <f t="shared" si="6"/>
        <v>4307</v>
      </c>
      <c r="E21" s="7">
        <f t="shared" si="6"/>
        <v>27871</v>
      </c>
      <c r="F21" s="7">
        <f t="shared" si="6"/>
        <v>4484</v>
      </c>
      <c r="G21" s="34"/>
      <c r="H21" s="34"/>
      <c r="I21" s="34"/>
      <c r="J21" s="34"/>
      <c r="K21" s="34"/>
      <c r="L21" s="10"/>
      <c r="M21" s="10"/>
      <c r="N21" s="10"/>
      <c r="O21" s="10"/>
      <c r="P21" s="10"/>
      <c r="Q21" s="6">
        <f t="shared" si="1"/>
        <v>61872</v>
      </c>
      <c r="R21" s="6">
        <f t="shared" si="2"/>
        <v>0</v>
      </c>
      <c r="S21" s="6">
        <f t="shared" si="3"/>
        <v>4307</v>
      </c>
      <c r="T21" s="6">
        <f t="shared" si="4"/>
        <v>27871</v>
      </c>
      <c r="U21" s="6">
        <f t="shared" si="5"/>
        <v>4484</v>
      </c>
    </row>
    <row r="22" spans="1:21" ht="28.5" customHeight="1">
      <c r="A22" s="5">
        <v>42966</v>
      </c>
      <c r="B22" s="6">
        <f t="shared" si="6"/>
        <v>61872</v>
      </c>
      <c r="C22" s="6">
        <f t="shared" si="6"/>
        <v>0</v>
      </c>
      <c r="D22" s="7">
        <f t="shared" si="6"/>
        <v>4307</v>
      </c>
      <c r="E22" s="7">
        <f t="shared" si="6"/>
        <v>27871</v>
      </c>
      <c r="F22" s="7">
        <f t="shared" si="6"/>
        <v>4484</v>
      </c>
      <c r="G22" s="34"/>
      <c r="H22" s="34"/>
      <c r="I22" s="34"/>
      <c r="J22" s="34"/>
      <c r="K22" s="34"/>
      <c r="L22" s="10"/>
      <c r="M22" s="10"/>
      <c r="N22" s="10"/>
      <c r="O22" s="10"/>
      <c r="P22" s="10"/>
      <c r="Q22" s="6">
        <f t="shared" si="1"/>
        <v>61872</v>
      </c>
      <c r="R22" s="6">
        <f t="shared" si="2"/>
        <v>0</v>
      </c>
      <c r="S22" s="6">
        <f t="shared" si="3"/>
        <v>4307</v>
      </c>
      <c r="T22" s="6">
        <f t="shared" si="4"/>
        <v>27871</v>
      </c>
      <c r="U22" s="6">
        <f t="shared" si="5"/>
        <v>4484</v>
      </c>
    </row>
    <row r="23" spans="1:21" ht="28.5" customHeight="1">
      <c r="A23" s="5">
        <v>42967</v>
      </c>
      <c r="B23" s="6">
        <f t="shared" si="6"/>
        <v>61872</v>
      </c>
      <c r="C23" s="6">
        <f t="shared" si="6"/>
        <v>0</v>
      </c>
      <c r="D23" s="7">
        <f t="shared" si="6"/>
        <v>4307</v>
      </c>
      <c r="E23" s="7">
        <f t="shared" si="6"/>
        <v>27871</v>
      </c>
      <c r="F23" s="7">
        <f t="shared" si="6"/>
        <v>4484</v>
      </c>
      <c r="G23" s="34"/>
      <c r="H23" s="34"/>
      <c r="I23" s="34"/>
      <c r="J23" s="34"/>
      <c r="K23" s="34"/>
      <c r="L23" s="10"/>
      <c r="M23" s="10"/>
      <c r="N23" s="10"/>
      <c r="O23" s="10"/>
      <c r="P23" s="10"/>
      <c r="Q23" s="6">
        <f t="shared" si="1"/>
        <v>61872</v>
      </c>
      <c r="R23" s="6">
        <f t="shared" si="2"/>
        <v>0</v>
      </c>
      <c r="S23" s="6">
        <f t="shared" si="3"/>
        <v>4307</v>
      </c>
      <c r="T23" s="6">
        <f t="shared" si="4"/>
        <v>27871</v>
      </c>
      <c r="U23" s="6">
        <f t="shared" si="5"/>
        <v>4484</v>
      </c>
    </row>
    <row r="24" spans="1:21" ht="28.5" customHeight="1">
      <c r="A24" s="5">
        <v>42968</v>
      </c>
      <c r="B24" s="6">
        <f t="shared" si="6"/>
        <v>61872</v>
      </c>
      <c r="C24" s="6">
        <f t="shared" si="6"/>
        <v>0</v>
      </c>
      <c r="D24" s="7">
        <f t="shared" si="6"/>
        <v>4307</v>
      </c>
      <c r="E24" s="7">
        <f t="shared" si="6"/>
        <v>27871</v>
      </c>
      <c r="F24" s="7">
        <f t="shared" si="6"/>
        <v>4484</v>
      </c>
      <c r="G24" s="34"/>
      <c r="H24" s="34"/>
      <c r="I24" s="34"/>
      <c r="J24" s="34"/>
      <c r="K24" s="34"/>
      <c r="L24" s="10"/>
      <c r="M24" s="10"/>
      <c r="N24" s="10"/>
      <c r="O24" s="10"/>
      <c r="P24" s="10"/>
      <c r="Q24" s="6">
        <f t="shared" si="1"/>
        <v>61872</v>
      </c>
      <c r="R24" s="6">
        <f t="shared" si="2"/>
        <v>0</v>
      </c>
      <c r="S24" s="6">
        <f t="shared" si="3"/>
        <v>4307</v>
      </c>
      <c r="T24" s="6">
        <f t="shared" si="4"/>
        <v>27871</v>
      </c>
      <c r="U24" s="6">
        <f t="shared" si="5"/>
        <v>4484</v>
      </c>
    </row>
    <row r="25" spans="1:21" ht="28.5" customHeight="1">
      <c r="A25" s="5">
        <v>42969</v>
      </c>
      <c r="B25" s="6">
        <f t="shared" si="6"/>
        <v>61872</v>
      </c>
      <c r="C25" s="6">
        <f t="shared" si="6"/>
        <v>0</v>
      </c>
      <c r="D25" s="7">
        <f t="shared" si="6"/>
        <v>4307</v>
      </c>
      <c r="E25" s="7">
        <f t="shared" si="6"/>
        <v>27871</v>
      </c>
      <c r="F25" s="7">
        <f t="shared" si="6"/>
        <v>4484</v>
      </c>
      <c r="G25" s="34"/>
      <c r="H25" s="34"/>
      <c r="I25" s="34"/>
      <c r="J25" s="34"/>
      <c r="K25" s="34"/>
      <c r="L25" s="10"/>
      <c r="M25" s="10"/>
      <c r="N25" s="10"/>
      <c r="O25" s="10"/>
      <c r="P25" s="10"/>
      <c r="Q25" s="6">
        <f t="shared" si="1"/>
        <v>61872</v>
      </c>
      <c r="R25" s="6">
        <f t="shared" si="2"/>
        <v>0</v>
      </c>
      <c r="S25" s="6">
        <f t="shared" si="3"/>
        <v>4307</v>
      </c>
      <c r="T25" s="6">
        <f t="shared" si="4"/>
        <v>27871</v>
      </c>
      <c r="U25" s="6">
        <f t="shared" si="5"/>
        <v>4484</v>
      </c>
    </row>
    <row r="26" spans="1:21" ht="28.5" customHeight="1">
      <c r="A26" s="5">
        <v>42970</v>
      </c>
      <c r="B26" s="6">
        <f t="shared" si="6"/>
        <v>61872</v>
      </c>
      <c r="C26" s="6">
        <f t="shared" si="6"/>
        <v>0</v>
      </c>
      <c r="D26" s="7">
        <f t="shared" si="6"/>
        <v>4307</v>
      </c>
      <c r="E26" s="7">
        <f t="shared" si="6"/>
        <v>27871</v>
      </c>
      <c r="F26" s="7">
        <f t="shared" si="6"/>
        <v>4484</v>
      </c>
      <c r="G26" s="34"/>
      <c r="H26" s="34"/>
      <c r="I26" s="34"/>
      <c r="J26" s="34"/>
      <c r="K26" s="34"/>
      <c r="L26" s="10"/>
      <c r="M26" s="10"/>
      <c r="N26" s="10"/>
      <c r="O26" s="10"/>
      <c r="P26" s="10"/>
      <c r="Q26" s="6">
        <f t="shared" si="1"/>
        <v>61872</v>
      </c>
      <c r="R26" s="6">
        <f t="shared" si="2"/>
        <v>0</v>
      </c>
      <c r="S26" s="6">
        <f t="shared" si="3"/>
        <v>4307</v>
      </c>
      <c r="T26" s="6">
        <f t="shared" si="4"/>
        <v>27871</v>
      </c>
      <c r="U26" s="6">
        <f t="shared" si="5"/>
        <v>4484</v>
      </c>
    </row>
    <row r="27" spans="1:21" ht="28.5" customHeight="1">
      <c r="A27" s="5">
        <v>42971</v>
      </c>
      <c r="B27" s="6">
        <f t="shared" si="6"/>
        <v>61872</v>
      </c>
      <c r="C27" s="6">
        <f t="shared" si="6"/>
        <v>0</v>
      </c>
      <c r="D27" s="7">
        <f t="shared" si="6"/>
        <v>4307</v>
      </c>
      <c r="E27" s="7">
        <f t="shared" si="6"/>
        <v>27871</v>
      </c>
      <c r="F27" s="7">
        <f t="shared" si="6"/>
        <v>4484</v>
      </c>
      <c r="G27" s="34"/>
      <c r="H27" s="34"/>
      <c r="I27" s="34"/>
      <c r="J27" s="34"/>
      <c r="K27" s="34"/>
      <c r="L27" s="10"/>
      <c r="M27" s="10"/>
      <c r="N27" s="10"/>
      <c r="O27" s="10"/>
      <c r="P27" s="10"/>
      <c r="Q27" s="6">
        <f t="shared" si="1"/>
        <v>61872</v>
      </c>
      <c r="R27" s="6">
        <f t="shared" si="2"/>
        <v>0</v>
      </c>
      <c r="S27" s="6">
        <f t="shared" si="3"/>
        <v>4307</v>
      </c>
      <c r="T27" s="6">
        <f t="shared" si="4"/>
        <v>27871</v>
      </c>
      <c r="U27" s="6">
        <f t="shared" si="5"/>
        <v>4484</v>
      </c>
    </row>
    <row r="28" spans="1:21" ht="28.5" customHeight="1">
      <c r="A28" s="5">
        <v>42972</v>
      </c>
      <c r="B28" s="6">
        <f t="shared" si="6"/>
        <v>61872</v>
      </c>
      <c r="C28" s="6">
        <f t="shared" si="6"/>
        <v>0</v>
      </c>
      <c r="D28" s="7">
        <f t="shared" si="6"/>
        <v>4307</v>
      </c>
      <c r="E28" s="7">
        <f t="shared" si="6"/>
        <v>27871</v>
      </c>
      <c r="F28" s="7">
        <f t="shared" si="6"/>
        <v>4484</v>
      </c>
      <c r="G28" s="34"/>
      <c r="H28" s="34"/>
      <c r="I28" s="34"/>
      <c r="J28" s="34"/>
      <c r="K28" s="34"/>
      <c r="L28" s="10"/>
      <c r="M28" s="10"/>
      <c r="N28" s="10"/>
      <c r="O28" s="10"/>
      <c r="P28" s="10"/>
      <c r="Q28" s="6">
        <f t="shared" si="1"/>
        <v>61872</v>
      </c>
      <c r="R28" s="6">
        <f t="shared" si="2"/>
        <v>0</v>
      </c>
      <c r="S28" s="6">
        <f t="shared" si="3"/>
        <v>4307</v>
      </c>
      <c r="T28" s="6">
        <f t="shared" si="4"/>
        <v>27871</v>
      </c>
      <c r="U28" s="6">
        <f t="shared" si="5"/>
        <v>4484</v>
      </c>
    </row>
    <row r="29" spans="1:21" ht="28.5" customHeight="1">
      <c r="A29" s="5">
        <v>42973</v>
      </c>
      <c r="B29" s="6">
        <f t="shared" ref="B29:F30" si="7">Q28</f>
        <v>61872</v>
      </c>
      <c r="C29" s="6">
        <f t="shared" si="7"/>
        <v>0</v>
      </c>
      <c r="D29" s="7">
        <f t="shared" si="7"/>
        <v>4307</v>
      </c>
      <c r="E29" s="7">
        <f t="shared" si="7"/>
        <v>27871</v>
      </c>
      <c r="F29" s="7">
        <f t="shared" si="7"/>
        <v>4484</v>
      </c>
      <c r="G29" s="34"/>
      <c r="H29" s="34"/>
      <c r="I29" s="34"/>
      <c r="J29" s="34"/>
      <c r="K29" s="34"/>
      <c r="L29" s="10"/>
      <c r="M29" s="10"/>
      <c r="N29" s="10"/>
      <c r="O29" s="10"/>
      <c r="P29" s="10"/>
      <c r="Q29" s="6">
        <f t="shared" si="1"/>
        <v>61872</v>
      </c>
      <c r="R29" s="6">
        <f t="shared" si="2"/>
        <v>0</v>
      </c>
      <c r="S29" s="6">
        <f t="shared" si="3"/>
        <v>4307</v>
      </c>
      <c r="T29" s="6">
        <f t="shared" si="4"/>
        <v>27871</v>
      </c>
      <c r="U29" s="6">
        <f t="shared" si="5"/>
        <v>4484</v>
      </c>
    </row>
    <row r="30" spans="1:21" ht="28.5" customHeight="1">
      <c r="A30" s="5">
        <v>42974</v>
      </c>
      <c r="B30" s="6">
        <f t="shared" si="7"/>
        <v>61872</v>
      </c>
      <c r="C30" s="6">
        <f t="shared" si="7"/>
        <v>0</v>
      </c>
      <c r="D30" s="7">
        <f t="shared" si="7"/>
        <v>4307</v>
      </c>
      <c r="E30" s="7">
        <f t="shared" si="7"/>
        <v>27871</v>
      </c>
      <c r="F30" s="7">
        <f t="shared" si="7"/>
        <v>4484</v>
      </c>
      <c r="G30" s="34"/>
      <c r="H30" s="34"/>
      <c r="I30" s="34"/>
      <c r="J30" s="34"/>
      <c r="K30" s="34"/>
      <c r="L30" s="10"/>
      <c r="M30" s="10"/>
      <c r="N30" s="10"/>
      <c r="O30" s="10"/>
      <c r="P30" s="10"/>
      <c r="Q30" s="6">
        <f t="shared" si="1"/>
        <v>61872</v>
      </c>
      <c r="R30" s="6">
        <f t="shared" si="2"/>
        <v>0</v>
      </c>
      <c r="S30" s="6">
        <f t="shared" si="3"/>
        <v>4307</v>
      </c>
      <c r="T30" s="6">
        <f t="shared" si="4"/>
        <v>27871</v>
      </c>
      <c r="U30" s="6">
        <f t="shared" si="5"/>
        <v>4484</v>
      </c>
    </row>
    <row r="31" spans="1:21" ht="28.5" customHeight="1">
      <c r="A31" s="5">
        <v>42975</v>
      </c>
      <c r="B31" s="6">
        <f t="shared" si="6"/>
        <v>61872</v>
      </c>
      <c r="C31" s="6">
        <f t="shared" si="6"/>
        <v>0</v>
      </c>
      <c r="D31" s="7">
        <f t="shared" si="6"/>
        <v>4307</v>
      </c>
      <c r="E31" s="7">
        <f t="shared" si="6"/>
        <v>27871</v>
      </c>
      <c r="F31" s="7">
        <f t="shared" si="6"/>
        <v>4484</v>
      </c>
      <c r="G31" s="34"/>
      <c r="H31" s="34"/>
      <c r="I31" s="34"/>
      <c r="J31" s="34"/>
      <c r="K31" s="34"/>
      <c r="L31" s="10"/>
      <c r="M31" s="10"/>
      <c r="N31" s="10"/>
      <c r="O31" s="10"/>
      <c r="P31" s="10"/>
      <c r="Q31" s="6">
        <f t="shared" si="1"/>
        <v>61872</v>
      </c>
      <c r="R31" s="6">
        <f t="shared" si="2"/>
        <v>0</v>
      </c>
      <c r="S31" s="6">
        <f t="shared" si="3"/>
        <v>4307</v>
      </c>
      <c r="T31" s="6">
        <f t="shared" si="4"/>
        <v>27871</v>
      </c>
      <c r="U31" s="6">
        <f t="shared" si="5"/>
        <v>4484</v>
      </c>
    </row>
    <row r="32" spans="1:21" ht="28.5" customHeight="1">
      <c r="A32" s="5">
        <v>42976</v>
      </c>
      <c r="B32" s="6">
        <f t="shared" si="6"/>
        <v>61872</v>
      </c>
      <c r="C32" s="6">
        <f t="shared" si="6"/>
        <v>0</v>
      </c>
      <c r="D32" s="7">
        <f t="shared" si="6"/>
        <v>4307</v>
      </c>
      <c r="E32" s="7">
        <f t="shared" si="6"/>
        <v>27871</v>
      </c>
      <c r="F32" s="7">
        <f t="shared" si="6"/>
        <v>4484</v>
      </c>
      <c r="G32" s="34"/>
      <c r="H32" s="34"/>
      <c r="I32" s="34"/>
      <c r="J32" s="34"/>
      <c r="K32" s="34"/>
      <c r="L32" s="10"/>
      <c r="M32" s="10"/>
      <c r="N32" s="10"/>
      <c r="O32" s="10"/>
      <c r="P32" s="10"/>
      <c r="Q32" s="6">
        <f t="shared" si="1"/>
        <v>61872</v>
      </c>
      <c r="R32" s="6">
        <f t="shared" si="2"/>
        <v>0</v>
      </c>
      <c r="S32" s="6">
        <f t="shared" si="3"/>
        <v>4307</v>
      </c>
      <c r="T32" s="6">
        <f t="shared" si="4"/>
        <v>27871</v>
      </c>
      <c r="U32" s="6">
        <f t="shared" si="5"/>
        <v>4484</v>
      </c>
    </row>
    <row r="33" spans="1:21" ht="28.5" customHeight="1">
      <c r="A33" s="5">
        <v>42977</v>
      </c>
      <c r="B33" s="6">
        <f t="shared" si="6"/>
        <v>61872</v>
      </c>
      <c r="C33" s="6">
        <f t="shared" si="6"/>
        <v>0</v>
      </c>
      <c r="D33" s="7">
        <f t="shared" si="6"/>
        <v>4307</v>
      </c>
      <c r="E33" s="7">
        <f t="shared" si="6"/>
        <v>27871</v>
      </c>
      <c r="F33" s="7">
        <f t="shared" si="6"/>
        <v>4484</v>
      </c>
      <c r="G33" s="35"/>
      <c r="H33" s="35"/>
      <c r="I33" s="35"/>
      <c r="J33" s="35"/>
      <c r="K33" s="35"/>
      <c r="L33" s="10"/>
      <c r="M33" s="10"/>
      <c r="N33" s="10"/>
      <c r="O33" s="10"/>
      <c r="P33" s="10"/>
      <c r="Q33" s="6">
        <f t="shared" si="1"/>
        <v>61872</v>
      </c>
      <c r="R33" s="6">
        <f t="shared" si="2"/>
        <v>0</v>
      </c>
      <c r="S33" s="6">
        <f t="shared" si="3"/>
        <v>4307</v>
      </c>
      <c r="T33" s="6">
        <f t="shared" si="4"/>
        <v>27871</v>
      </c>
      <c r="U33" s="6">
        <f t="shared" si="5"/>
        <v>4484</v>
      </c>
    </row>
    <row r="34" spans="1:21" ht="21" customHeight="1">
      <c r="A34" s="12">
        <v>42978</v>
      </c>
      <c r="B34" s="13">
        <f t="shared" si="6"/>
        <v>61872</v>
      </c>
      <c r="C34" s="13">
        <f t="shared" si="6"/>
        <v>0</v>
      </c>
      <c r="D34" s="14">
        <f t="shared" si="6"/>
        <v>4307</v>
      </c>
      <c r="E34" s="14">
        <f t="shared" si="6"/>
        <v>27871</v>
      </c>
      <c r="F34" s="14">
        <f t="shared" si="6"/>
        <v>4484</v>
      </c>
      <c r="G34" s="36"/>
      <c r="H34" s="36"/>
      <c r="I34" s="36"/>
      <c r="J34" s="36"/>
      <c r="K34" s="36"/>
      <c r="L34" s="15"/>
      <c r="M34" s="15"/>
      <c r="N34" s="15"/>
      <c r="O34" s="15"/>
      <c r="P34" s="15"/>
      <c r="Q34" s="6">
        <f t="shared" si="1"/>
        <v>61872</v>
      </c>
      <c r="R34" s="6">
        <f t="shared" si="2"/>
        <v>0</v>
      </c>
      <c r="S34" s="6">
        <f t="shared" si="3"/>
        <v>4307</v>
      </c>
      <c r="T34" s="6">
        <f t="shared" si="4"/>
        <v>27871</v>
      </c>
      <c r="U34" s="6">
        <f t="shared" si="5"/>
        <v>4484</v>
      </c>
    </row>
    <row r="35" spans="1:21" ht="20.25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ht="24.75" customHeight="1">
      <c r="A36" s="22" t="s">
        <v>10</v>
      </c>
      <c r="B36" s="26">
        <f>B18</f>
        <v>61872</v>
      </c>
      <c r="C36" s="26">
        <f>C18</f>
        <v>0</v>
      </c>
      <c r="D36" s="26">
        <f>D18</f>
        <v>4307</v>
      </c>
      <c r="E36" s="26">
        <f>E18</f>
        <v>27871</v>
      </c>
      <c r="F36" s="26">
        <f>F18</f>
        <v>4484</v>
      </c>
      <c r="G36" s="27">
        <f t="shared" ref="G36:P36" si="8">G4+G5+G6+G7+G8+G9+G10+G11+G12+G13+G14+G15+G16+G17+G18+G19+G20+G21+G22+G23+G24+G25+G26+G27+G28+G30+G31+G32+G33+G34</f>
        <v>0</v>
      </c>
      <c r="H36" s="27">
        <f t="shared" si="8"/>
        <v>0</v>
      </c>
      <c r="I36" s="27">
        <f t="shared" si="8"/>
        <v>0</v>
      </c>
      <c r="J36" s="27">
        <f t="shared" si="8"/>
        <v>0</v>
      </c>
      <c r="K36" s="27">
        <f t="shared" si="8"/>
        <v>0</v>
      </c>
      <c r="L36" s="27">
        <f t="shared" si="8"/>
        <v>0</v>
      </c>
      <c r="M36" s="27">
        <f t="shared" si="8"/>
        <v>0</v>
      </c>
      <c r="N36" s="27">
        <f t="shared" si="8"/>
        <v>0</v>
      </c>
      <c r="O36" s="27">
        <f t="shared" si="8"/>
        <v>0</v>
      </c>
      <c r="P36" s="27">
        <f t="shared" si="8"/>
        <v>0</v>
      </c>
      <c r="Q36" s="27">
        <f>Q34</f>
        <v>61872</v>
      </c>
      <c r="R36" s="27">
        <f>R34</f>
        <v>0</v>
      </c>
      <c r="S36" s="27">
        <f>S34</f>
        <v>4307</v>
      </c>
      <c r="T36" s="27">
        <f>T34</f>
        <v>27871</v>
      </c>
      <c r="U36" s="27">
        <f>U34</f>
        <v>4484</v>
      </c>
    </row>
  </sheetData>
  <mergeCells count="6">
    <mergeCell ref="A35:U35"/>
    <mergeCell ref="A1:U1"/>
    <mergeCell ref="A2:A3"/>
    <mergeCell ref="B2:F2"/>
    <mergeCell ref="Q2:U2"/>
    <mergeCell ref="G2:K2"/>
  </mergeCells>
  <conditionalFormatting sqref="A4:U34">
    <cfRule type="expression" dxfId="32" priority="3">
      <formula>TODAY()&lt;$A4</formula>
    </cfRule>
  </conditionalFormatting>
  <conditionalFormatting sqref="G4:K34">
    <cfRule type="expression" dxfId="31" priority="2">
      <formula>TODAY()&lt;$A4</formula>
    </cfRule>
  </conditionalFormatting>
  <conditionalFormatting sqref="G4:K33">
    <cfRule type="expression" dxfId="30" priority="1">
      <formula>TODAY()&lt;$A4</formula>
    </cfRule>
  </conditionalFormatting>
  <printOptions horizontalCentered="1"/>
  <pageMargins left="7.874015748031496E-2" right="7.874015748031496E-2" top="0.15748031496062992" bottom="0.15748031496062992" header="0.15748031496062992" footer="0.15748031496062992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35"/>
  <sheetViews>
    <sheetView view="pageBreakPreview" zoomScale="63" zoomScaleNormal="80" zoomScaleSheetLayoutView="63" workbookViewId="0">
      <selection activeCell="F10" sqref="F10"/>
    </sheetView>
  </sheetViews>
  <sheetFormatPr defaultColWidth="15.28515625" defaultRowHeight="24.75" customHeight="1"/>
  <cols>
    <col min="1" max="1" width="13.85546875" style="19" customWidth="1"/>
    <col min="2" max="2" width="11.5703125" style="1" customWidth="1"/>
    <col min="3" max="3" width="11.7109375" style="1" customWidth="1"/>
    <col min="4" max="4" width="10.85546875" style="1" customWidth="1"/>
    <col min="5" max="5" width="13.5703125" style="1" customWidth="1"/>
    <col min="6" max="6" width="16" style="1" customWidth="1"/>
    <col min="7" max="7" width="13.5703125" style="1" customWidth="1"/>
    <col min="8" max="8" width="14" style="1" customWidth="1"/>
    <col min="9" max="9" width="14.7109375" style="1" customWidth="1"/>
    <col min="10" max="10" width="13.7109375" style="1" customWidth="1"/>
    <col min="11" max="11" width="16" style="1" customWidth="1"/>
    <col min="12" max="12" width="13" style="1" customWidth="1"/>
    <col min="13" max="13" width="12.140625" style="1" customWidth="1"/>
    <col min="14" max="14" width="13.5703125" style="1" customWidth="1"/>
    <col min="15" max="15" width="12.7109375" style="1" customWidth="1"/>
    <col min="16" max="16" width="15.42578125" style="1" customWidth="1"/>
    <col min="17" max="17" width="11.5703125" style="1" customWidth="1"/>
    <col min="18" max="18" width="11.42578125" style="1" customWidth="1"/>
    <col min="19" max="19" width="11.28515625" style="1" customWidth="1"/>
    <col min="20" max="20" width="13.28515625" style="1" customWidth="1"/>
    <col min="21" max="21" width="15.42578125" style="1" customWidth="1"/>
    <col min="22" max="16384" width="15.28515625" style="1"/>
  </cols>
  <sheetData>
    <row r="1" spans="1:21" ht="57.75" customHeight="1">
      <c r="A1" s="55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36.75" customHeight="1">
      <c r="A2" s="77" t="s">
        <v>1</v>
      </c>
      <c r="B2" s="56" t="s">
        <v>0</v>
      </c>
      <c r="C2" s="57"/>
      <c r="D2" s="57"/>
      <c r="E2" s="57"/>
      <c r="F2" s="58"/>
      <c r="G2" s="56" t="s">
        <v>25</v>
      </c>
      <c r="H2" s="57"/>
      <c r="I2" s="57"/>
      <c r="J2" s="57"/>
      <c r="K2" s="58"/>
      <c r="L2" s="23" t="s">
        <v>9</v>
      </c>
      <c r="M2" s="23" t="s">
        <v>5</v>
      </c>
      <c r="N2" s="23" t="s">
        <v>6</v>
      </c>
      <c r="O2" s="24" t="s">
        <v>13</v>
      </c>
      <c r="P2" s="23" t="s">
        <v>14</v>
      </c>
      <c r="Q2" s="77" t="s">
        <v>7</v>
      </c>
      <c r="R2" s="77"/>
      <c r="S2" s="77"/>
      <c r="T2" s="77"/>
      <c r="U2" s="77"/>
    </row>
    <row r="3" spans="1:21" s="3" customFormat="1" ht="32.25" customHeight="1">
      <c r="A3" s="77"/>
      <c r="B3" s="23" t="s">
        <v>2</v>
      </c>
      <c r="C3" s="23" t="s">
        <v>3</v>
      </c>
      <c r="D3" s="23" t="s">
        <v>4</v>
      </c>
      <c r="E3" s="23" t="s">
        <v>11</v>
      </c>
      <c r="F3" s="23" t="s">
        <v>12</v>
      </c>
      <c r="G3" s="33" t="s">
        <v>2</v>
      </c>
      <c r="H3" s="33" t="s">
        <v>3</v>
      </c>
      <c r="I3" s="33" t="s">
        <v>4</v>
      </c>
      <c r="J3" s="33" t="s">
        <v>11</v>
      </c>
      <c r="K3" s="33" t="s">
        <v>12</v>
      </c>
      <c r="L3" s="28" t="s">
        <v>23</v>
      </c>
      <c r="M3" s="28" t="s">
        <v>23</v>
      </c>
      <c r="N3" s="28" t="s">
        <v>23</v>
      </c>
      <c r="O3" s="28" t="s">
        <v>23</v>
      </c>
      <c r="P3" s="28" t="s">
        <v>23</v>
      </c>
      <c r="Q3" s="23" t="s">
        <v>2</v>
      </c>
      <c r="R3" s="23" t="s">
        <v>3</v>
      </c>
      <c r="S3" s="23" t="s">
        <v>8</v>
      </c>
      <c r="T3" s="23" t="s">
        <v>11</v>
      </c>
      <c r="U3" s="23" t="s">
        <v>12</v>
      </c>
    </row>
    <row r="4" spans="1:21" s="3" customFormat="1" ht="29.25" customHeight="1">
      <c r="A4" s="5">
        <v>42979</v>
      </c>
      <c r="B4" s="20">
        <f>Август!Q36</f>
        <v>61872</v>
      </c>
      <c r="C4" s="20">
        <f>Август!R36</f>
        <v>0</v>
      </c>
      <c r="D4" s="20">
        <f>Август!S36</f>
        <v>4307</v>
      </c>
      <c r="E4" s="20">
        <f>Август!T36</f>
        <v>27871</v>
      </c>
      <c r="F4" s="20">
        <f>Август!U36</f>
        <v>4484</v>
      </c>
      <c r="G4" s="10"/>
      <c r="H4" s="10"/>
      <c r="I4" s="10"/>
      <c r="J4" s="10"/>
      <c r="K4" s="10"/>
      <c r="L4" s="10"/>
      <c r="M4" s="10"/>
      <c r="N4" s="11"/>
      <c r="O4" s="11"/>
      <c r="P4" s="11"/>
      <c r="Q4" s="6">
        <f>B4+G4-L4</f>
        <v>61872</v>
      </c>
      <c r="R4" s="6">
        <f t="shared" ref="R4:U4" si="0">C4+H4-M4</f>
        <v>0</v>
      </c>
      <c r="S4" s="6">
        <f t="shared" si="0"/>
        <v>4307</v>
      </c>
      <c r="T4" s="6">
        <f t="shared" si="0"/>
        <v>27871</v>
      </c>
      <c r="U4" s="6">
        <f t="shared" si="0"/>
        <v>4484</v>
      </c>
    </row>
    <row r="5" spans="1:21" s="3" customFormat="1" ht="29.25" customHeight="1">
      <c r="A5" s="5">
        <v>42980</v>
      </c>
      <c r="B5" s="6">
        <f t="shared" ref="B5:F20" si="1">Q4</f>
        <v>61872</v>
      </c>
      <c r="C5" s="6">
        <f t="shared" si="1"/>
        <v>0</v>
      </c>
      <c r="D5" s="7">
        <f t="shared" si="1"/>
        <v>4307</v>
      </c>
      <c r="E5" s="7">
        <f t="shared" si="1"/>
        <v>27871</v>
      </c>
      <c r="F5" s="7">
        <f t="shared" si="1"/>
        <v>4484</v>
      </c>
      <c r="G5" s="34"/>
      <c r="H5" s="34"/>
      <c r="I5" s="34"/>
      <c r="J5" s="34"/>
      <c r="K5" s="34"/>
      <c r="L5" s="10"/>
      <c r="M5" s="10"/>
      <c r="N5" s="10"/>
      <c r="O5" s="10"/>
      <c r="P5" s="10"/>
      <c r="Q5" s="6">
        <f t="shared" ref="Q5:Q33" si="2">B5+G5-L5</f>
        <v>61872</v>
      </c>
      <c r="R5" s="6">
        <f t="shared" ref="R5:R33" si="3">C5+H5-M5</f>
        <v>0</v>
      </c>
      <c r="S5" s="6">
        <f t="shared" ref="S5:S33" si="4">D5+I5-N5</f>
        <v>4307</v>
      </c>
      <c r="T5" s="6">
        <f t="shared" ref="T5:T33" si="5">E5+J5-O5</f>
        <v>27871</v>
      </c>
      <c r="U5" s="6">
        <f t="shared" ref="U5:U33" si="6">F5+K5-P5</f>
        <v>4484</v>
      </c>
    </row>
    <row r="6" spans="1:21" s="3" customFormat="1" ht="29.25" customHeight="1">
      <c r="A6" s="5">
        <v>42981</v>
      </c>
      <c r="B6" s="6">
        <f t="shared" si="1"/>
        <v>61872</v>
      </c>
      <c r="C6" s="6">
        <f t="shared" si="1"/>
        <v>0</v>
      </c>
      <c r="D6" s="7">
        <f t="shared" si="1"/>
        <v>4307</v>
      </c>
      <c r="E6" s="7">
        <f t="shared" si="1"/>
        <v>27871</v>
      </c>
      <c r="F6" s="7">
        <f t="shared" si="1"/>
        <v>4484</v>
      </c>
      <c r="G6" s="34"/>
      <c r="H6" s="34"/>
      <c r="I6" s="34"/>
      <c r="J6" s="34"/>
      <c r="K6" s="34"/>
      <c r="L6" s="10"/>
      <c r="M6" s="10"/>
      <c r="N6" s="10"/>
      <c r="O6" s="10"/>
      <c r="P6" s="10"/>
      <c r="Q6" s="6">
        <f t="shared" si="2"/>
        <v>61872</v>
      </c>
      <c r="R6" s="6">
        <f t="shared" si="3"/>
        <v>0</v>
      </c>
      <c r="S6" s="6">
        <f t="shared" si="4"/>
        <v>4307</v>
      </c>
      <c r="T6" s="6">
        <f t="shared" si="5"/>
        <v>27871</v>
      </c>
      <c r="U6" s="6">
        <f t="shared" si="6"/>
        <v>4484</v>
      </c>
    </row>
    <row r="7" spans="1:21" s="3" customFormat="1" ht="29.25" customHeight="1">
      <c r="A7" s="5">
        <v>42982</v>
      </c>
      <c r="B7" s="6">
        <f t="shared" si="1"/>
        <v>61872</v>
      </c>
      <c r="C7" s="6">
        <f t="shared" si="1"/>
        <v>0</v>
      </c>
      <c r="D7" s="7">
        <f t="shared" si="1"/>
        <v>4307</v>
      </c>
      <c r="E7" s="7">
        <f t="shared" si="1"/>
        <v>27871</v>
      </c>
      <c r="F7" s="7">
        <f t="shared" si="1"/>
        <v>4484</v>
      </c>
      <c r="G7" s="34"/>
      <c r="H7" s="34"/>
      <c r="I7" s="34"/>
      <c r="J7" s="34"/>
      <c r="K7" s="34"/>
      <c r="L7" s="10"/>
      <c r="M7" s="10"/>
      <c r="N7" s="10"/>
      <c r="O7" s="10"/>
      <c r="P7" s="10"/>
      <c r="Q7" s="6">
        <f t="shared" si="2"/>
        <v>61872</v>
      </c>
      <c r="R7" s="6">
        <f t="shared" si="3"/>
        <v>0</v>
      </c>
      <c r="S7" s="6">
        <f t="shared" si="4"/>
        <v>4307</v>
      </c>
      <c r="T7" s="6">
        <f t="shared" si="5"/>
        <v>27871</v>
      </c>
      <c r="U7" s="6">
        <f t="shared" si="6"/>
        <v>4484</v>
      </c>
    </row>
    <row r="8" spans="1:21" s="3" customFormat="1" ht="29.25" customHeight="1">
      <c r="A8" s="5">
        <v>42983</v>
      </c>
      <c r="B8" s="6">
        <f t="shared" si="1"/>
        <v>61872</v>
      </c>
      <c r="C8" s="6">
        <f t="shared" si="1"/>
        <v>0</v>
      </c>
      <c r="D8" s="7">
        <f t="shared" si="1"/>
        <v>4307</v>
      </c>
      <c r="E8" s="7">
        <f t="shared" si="1"/>
        <v>27871</v>
      </c>
      <c r="F8" s="7">
        <f t="shared" si="1"/>
        <v>4484</v>
      </c>
      <c r="G8" s="34"/>
      <c r="H8" s="34"/>
      <c r="I8" s="34"/>
      <c r="J8" s="34"/>
      <c r="K8" s="34"/>
      <c r="L8" s="10"/>
      <c r="M8" s="10"/>
      <c r="N8" s="10"/>
      <c r="O8" s="10"/>
      <c r="P8" s="10"/>
      <c r="Q8" s="6">
        <f t="shared" si="2"/>
        <v>61872</v>
      </c>
      <c r="R8" s="6">
        <f t="shared" si="3"/>
        <v>0</v>
      </c>
      <c r="S8" s="6">
        <f t="shared" si="4"/>
        <v>4307</v>
      </c>
      <c r="T8" s="6">
        <f t="shared" si="5"/>
        <v>27871</v>
      </c>
      <c r="U8" s="6">
        <f t="shared" si="6"/>
        <v>4484</v>
      </c>
    </row>
    <row r="9" spans="1:21" s="3" customFormat="1" ht="29.25" customHeight="1">
      <c r="A9" s="5">
        <v>42984</v>
      </c>
      <c r="B9" s="6">
        <f t="shared" si="1"/>
        <v>61872</v>
      </c>
      <c r="C9" s="6">
        <f t="shared" si="1"/>
        <v>0</v>
      </c>
      <c r="D9" s="7">
        <f t="shared" si="1"/>
        <v>4307</v>
      </c>
      <c r="E9" s="7">
        <f t="shared" si="1"/>
        <v>27871</v>
      </c>
      <c r="F9" s="7">
        <f t="shared" si="1"/>
        <v>4484</v>
      </c>
      <c r="G9" s="34"/>
      <c r="H9" s="34"/>
      <c r="I9" s="34"/>
      <c r="J9" s="34"/>
      <c r="K9" s="34"/>
      <c r="L9" s="10"/>
      <c r="M9" s="10"/>
      <c r="N9" s="10"/>
      <c r="O9" s="10"/>
      <c r="P9" s="10"/>
      <c r="Q9" s="6">
        <f t="shared" si="2"/>
        <v>61872</v>
      </c>
      <c r="R9" s="6">
        <f t="shared" si="3"/>
        <v>0</v>
      </c>
      <c r="S9" s="6">
        <f t="shared" si="4"/>
        <v>4307</v>
      </c>
      <c r="T9" s="6">
        <f t="shared" si="5"/>
        <v>27871</v>
      </c>
      <c r="U9" s="6">
        <f t="shared" si="6"/>
        <v>4484</v>
      </c>
    </row>
    <row r="10" spans="1:21" s="3" customFormat="1" ht="29.25" customHeight="1">
      <c r="A10" s="5">
        <v>42985</v>
      </c>
      <c r="B10" s="6">
        <f t="shared" si="1"/>
        <v>61872</v>
      </c>
      <c r="C10" s="6">
        <f t="shared" si="1"/>
        <v>0</v>
      </c>
      <c r="D10" s="7">
        <f t="shared" si="1"/>
        <v>4307</v>
      </c>
      <c r="E10" s="7">
        <f t="shared" si="1"/>
        <v>27871</v>
      </c>
      <c r="F10" s="7">
        <f t="shared" si="1"/>
        <v>4484</v>
      </c>
      <c r="G10" s="34"/>
      <c r="H10" s="34"/>
      <c r="I10" s="34"/>
      <c r="J10" s="34"/>
      <c r="K10" s="34"/>
      <c r="L10" s="10"/>
      <c r="M10" s="10"/>
      <c r="N10" s="10"/>
      <c r="O10" s="10"/>
      <c r="P10" s="10"/>
      <c r="Q10" s="6">
        <f t="shared" si="2"/>
        <v>61872</v>
      </c>
      <c r="R10" s="6">
        <f t="shared" si="3"/>
        <v>0</v>
      </c>
      <c r="S10" s="6">
        <f t="shared" si="4"/>
        <v>4307</v>
      </c>
      <c r="T10" s="6">
        <f t="shared" si="5"/>
        <v>27871</v>
      </c>
      <c r="U10" s="6">
        <f t="shared" si="6"/>
        <v>4484</v>
      </c>
    </row>
    <row r="11" spans="1:21" s="3" customFormat="1" ht="29.25" customHeight="1">
      <c r="A11" s="5">
        <v>42986</v>
      </c>
      <c r="B11" s="6">
        <f t="shared" si="1"/>
        <v>61872</v>
      </c>
      <c r="C11" s="6">
        <f t="shared" si="1"/>
        <v>0</v>
      </c>
      <c r="D11" s="7">
        <f t="shared" si="1"/>
        <v>4307</v>
      </c>
      <c r="E11" s="7">
        <f t="shared" si="1"/>
        <v>27871</v>
      </c>
      <c r="F11" s="7">
        <f t="shared" si="1"/>
        <v>4484</v>
      </c>
      <c r="G11" s="34"/>
      <c r="H11" s="34"/>
      <c r="I11" s="34"/>
      <c r="J11" s="34"/>
      <c r="K11" s="34"/>
      <c r="L11" s="10"/>
      <c r="M11" s="10"/>
      <c r="N11" s="10"/>
      <c r="O11" s="10"/>
      <c r="P11" s="10"/>
      <c r="Q11" s="6">
        <f t="shared" si="2"/>
        <v>61872</v>
      </c>
      <c r="R11" s="6">
        <f t="shared" si="3"/>
        <v>0</v>
      </c>
      <c r="S11" s="6">
        <f t="shared" si="4"/>
        <v>4307</v>
      </c>
      <c r="T11" s="6">
        <f t="shared" si="5"/>
        <v>27871</v>
      </c>
      <c r="U11" s="6">
        <f t="shared" si="6"/>
        <v>4484</v>
      </c>
    </row>
    <row r="12" spans="1:21" s="3" customFormat="1" ht="29.25" customHeight="1">
      <c r="A12" s="5">
        <v>42987</v>
      </c>
      <c r="B12" s="6">
        <f t="shared" si="1"/>
        <v>61872</v>
      </c>
      <c r="C12" s="6">
        <f t="shared" si="1"/>
        <v>0</v>
      </c>
      <c r="D12" s="7">
        <f t="shared" si="1"/>
        <v>4307</v>
      </c>
      <c r="E12" s="7">
        <f t="shared" si="1"/>
        <v>27871</v>
      </c>
      <c r="F12" s="7">
        <f t="shared" si="1"/>
        <v>4484</v>
      </c>
      <c r="G12" s="34"/>
      <c r="H12" s="34"/>
      <c r="I12" s="34"/>
      <c r="J12" s="34"/>
      <c r="K12" s="34"/>
      <c r="L12" s="10"/>
      <c r="M12" s="10"/>
      <c r="N12" s="11"/>
      <c r="O12" s="11"/>
      <c r="P12" s="11"/>
      <c r="Q12" s="6">
        <f t="shared" si="2"/>
        <v>61872</v>
      </c>
      <c r="R12" s="6">
        <f t="shared" si="3"/>
        <v>0</v>
      </c>
      <c r="S12" s="6">
        <f t="shared" si="4"/>
        <v>4307</v>
      </c>
      <c r="T12" s="6">
        <f t="shared" si="5"/>
        <v>27871</v>
      </c>
      <c r="U12" s="6">
        <f t="shared" si="6"/>
        <v>4484</v>
      </c>
    </row>
    <row r="13" spans="1:21" s="3" customFormat="1" ht="29.25" customHeight="1">
      <c r="A13" s="5">
        <v>42988</v>
      </c>
      <c r="B13" s="6">
        <f t="shared" si="1"/>
        <v>61872</v>
      </c>
      <c r="C13" s="6">
        <f t="shared" si="1"/>
        <v>0</v>
      </c>
      <c r="D13" s="7">
        <f t="shared" si="1"/>
        <v>4307</v>
      </c>
      <c r="E13" s="7">
        <f t="shared" si="1"/>
        <v>27871</v>
      </c>
      <c r="F13" s="7">
        <f t="shared" si="1"/>
        <v>4484</v>
      </c>
      <c r="G13" s="34"/>
      <c r="H13" s="34"/>
      <c r="I13" s="34"/>
      <c r="J13" s="34"/>
      <c r="K13" s="34"/>
      <c r="L13" s="10"/>
      <c r="M13" s="10"/>
      <c r="N13" s="10"/>
      <c r="O13" s="10"/>
      <c r="P13" s="10"/>
      <c r="Q13" s="6">
        <f t="shared" si="2"/>
        <v>61872</v>
      </c>
      <c r="R13" s="6">
        <f t="shared" si="3"/>
        <v>0</v>
      </c>
      <c r="S13" s="6">
        <f t="shared" si="4"/>
        <v>4307</v>
      </c>
      <c r="T13" s="6">
        <f t="shared" si="5"/>
        <v>27871</v>
      </c>
      <c r="U13" s="6">
        <f t="shared" si="6"/>
        <v>4484</v>
      </c>
    </row>
    <row r="14" spans="1:21" s="3" customFormat="1" ht="29.25" customHeight="1">
      <c r="A14" s="5">
        <v>42989</v>
      </c>
      <c r="B14" s="6">
        <f t="shared" si="1"/>
        <v>61872</v>
      </c>
      <c r="C14" s="6">
        <f t="shared" si="1"/>
        <v>0</v>
      </c>
      <c r="D14" s="7">
        <f t="shared" si="1"/>
        <v>4307</v>
      </c>
      <c r="E14" s="7">
        <f t="shared" si="1"/>
        <v>27871</v>
      </c>
      <c r="F14" s="7">
        <f t="shared" si="1"/>
        <v>4484</v>
      </c>
      <c r="G14" s="34"/>
      <c r="H14" s="34"/>
      <c r="I14" s="34"/>
      <c r="J14" s="34"/>
      <c r="K14" s="34"/>
      <c r="L14" s="10"/>
      <c r="M14" s="10"/>
      <c r="N14" s="10"/>
      <c r="O14" s="10"/>
      <c r="P14" s="10"/>
      <c r="Q14" s="6">
        <f t="shared" si="2"/>
        <v>61872</v>
      </c>
      <c r="R14" s="6">
        <f t="shared" si="3"/>
        <v>0</v>
      </c>
      <c r="S14" s="6">
        <f t="shared" si="4"/>
        <v>4307</v>
      </c>
      <c r="T14" s="6">
        <f t="shared" si="5"/>
        <v>27871</v>
      </c>
      <c r="U14" s="6">
        <f t="shared" si="6"/>
        <v>4484</v>
      </c>
    </row>
    <row r="15" spans="1:21" s="3" customFormat="1" ht="29.25" customHeight="1">
      <c r="A15" s="5">
        <v>42990</v>
      </c>
      <c r="B15" s="6">
        <f t="shared" si="1"/>
        <v>61872</v>
      </c>
      <c r="C15" s="6">
        <f t="shared" si="1"/>
        <v>0</v>
      </c>
      <c r="D15" s="7">
        <f t="shared" si="1"/>
        <v>4307</v>
      </c>
      <c r="E15" s="7">
        <f t="shared" si="1"/>
        <v>27871</v>
      </c>
      <c r="F15" s="7">
        <f t="shared" si="1"/>
        <v>4484</v>
      </c>
      <c r="G15" s="34"/>
      <c r="H15" s="34"/>
      <c r="I15" s="34"/>
      <c r="J15" s="34"/>
      <c r="K15" s="34"/>
      <c r="L15" s="10"/>
      <c r="M15" s="10"/>
      <c r="N15" s="10"/>
      <c r="O15" s="10"/>
      <c r="P15" s="10"/>
      <c r="Q15" s="6">
        <f t="shared" si="2"/>
        <v>61872</v>
      </c>
      <c r="R15" s="6">
        <f t="shared" si="3"/>
        <v>0</v>
      </c>
      <c r="S15" s="6">
        <f t="shared" si="4"/>
        <v>4307</v>
      </c>
      <c r="T15" s="6">
        <f t="shared" si="5"/>
        <v>27871</v>
      </c>
      <c r="U15" s="6">
        <f t="shared" si="6"/>
        <v>4484</v>
      </c>
    </row>
    <row r="16" spans="1:21" s="3" customFormat="1" ht="29.25" customHeight="1">
      <c r="A16" s="5">
        <v>42991</v>
      </c>
      <c r="B16" s="6">
        <f t="shared" si="1"/>
        <v>61872</v>
      </c>
      <c r="C16" s="6">
        <f t="shared" si="1"/>
        <v>0</v>
      </c>
      <c r="D16" s="7">
        <f t="shared" si="1"/>
        <v>4307</v>
      </c>
      <c r="E16" s="7">
        <f t="shared" si="1"/>
        <v>27871</v>
      </c>
      <c r="F16" s="7">
        <f t="shared" si="1"/>
        <v>4484</v>
      </c>
      <c r="G16" s="34"/>
      <c r="H16" s="34"/>
      <c r="I16" s="34"/>
      <c r="J16" s="34"/>
      <c r="K16" s="34"/>
      <c r="L16" s="10"/>
      <c r="M16" s="10"/>
      <c r="N16" s="10"/>
      <c r="O16" s="10"/>
      <c r="P16" s="10"/>
      <c r="Q16" s="6">
        <f t="shared" si="2"/>
        <v>61872</v>
      </c>
      <c r="R16" s="6">
        <f t="shared" si="3"/>
        <v>0</v>
      </c>
      <c r="S16" s="6">
        <f t="shared" si="4"/>
        <v>4307</v>
      </c>
      <c r="T16" s="6">
        <f t="shared" si="5"/>
        <v>27871</v>
      </c>
      <c r="U16" s="6">
        <f t="shared" si="6"/>
        <v>4484</v>
      </c>
    </row>
    <row r="17" spans="1:21" s="3" customFormat="1" ht="29.25" customHeight="1">
      <c r="A17" s="5">
        <v>42992</v>
      </c>
      <c r="B17" s="6">
        <f t="shared" si="1"/>
        <v>61872</v>
      </c>
      <c r="C17" s="6">
        <f t="shared" si="1"/>
        <v>0</v>
      </c>
      <c r="D17" s="7">
        <f t="shared" si="1"/>
        <v>4307</v>
      </c>
      <c r="E17" s="7">
        <f t="shared" si="1"/>
        <v>27871</v>
      </c>
      <c r="F17" s="7">
        <f t="shared" si="1"/>
        <v>4484</v>
      </c>
      <c r="G17" s="34"/>
      <c r="H17" s="34"/>
      <c r="I17" s="34"/>
      <c r="J17" s="34"/>
      <c r="K17" s="34"/>
      <c r="L17" s="10"/>
      <c r="M17" s="10"/>
      <c r="N17" s="10"/>
      <c r="O17" s="10"/>
      <c r="P17" s="10"/>
      <c r="Q17" s="6">
        <f t="shared" si="2"/>
        <v>61872</v>
      </c>
      <c r="R17" s="6">
        <f t="shared" si="3"/>
        <v>0</v>
      </c>
      <c r="S17" s="6">
        <f t="shared" si="4"/>
        <v>4307</v>
      </c>
      <c r="T17" s="6">
        <f t="shared" si="5"/>
        <v>27871</v>
      </c>
      <c r="U17" s="6">
        <f t="shared" si="6"/>
        <v>4484</v>
      </c>
    </row>
    <row r="18" spans="1:21" ht="29.25" customHeight="1">
      <c r="A18" s="5">
        <v>42993</v>
      </c>
      <c r="B18" s="6">
        <f t="shared" si="1"/>
        <v>61872</v>
      </c>
      <c r="C18" s="6">
        <f t="shared" si="1"/>
        <v>0</v>
      </c>
      <c r="D18" s="7">
        <f t="shared" si="1"/>
        <v>4307</v>
      </c>
      <c r="E18" s="7">
        <f t="shared" si="1"/>
        <v>27871</v>
      </c>
      <c r="F18" s="7">
        <f t="shared" si="1"/>
        <v>4484</v>
      </c>
      <c r="G18" s="34"/>
      <c r="H18" s="34"/>
      <c r="I18" s="34"/>
      <c r="J18" s="34"/>
      <c r="K18" s="34"/>
      <c r="L18" s="10"/>
      <c r="M18" s="10"/>
      <c r="N18" s="11"/>
      <c r="O18" s="11"/>
      <c r="P18" s="11"/>
      <c r="Q18" s="6">
        <f t="shared" si="2"/>
        <v>61872</v>
      </c>
      <c r="R18" s="6">
        <f t="shared" si="3"/>
        <v>0</v>
      </c>
      <c r="S18" s="6">
        <f t="shared" si="4"/>
        <v>4307</v>
      </c>
      <c r="T18" s="6">
        <f t="shared" si="5"/>
        <v>27871</v>
      </c>
      <c r="U18" s="6">
        <f t="shared" si="6"/>
        <v>4484</v>
      </c>
    </row>
    <row r="19" spans="1:21" ht="29.25" customHeight="1">
      <c r="A19" s="5">
        <v>42994</v>
      </c>
      <c r="B19" s="6">
        <f t="shared" si="1"/>
        <v>61872</v>
      </c>
      <c r="C19" s="6">
        <f t="shared" si="1"/>
        <v>0</v>
      </c>
      <c r="D19" s="7">
        <f t="shared" si="1"/>
        <v>4307</v>
      </c>
      <c r="E19" s="7">
        <f t="shared" si="1"/>
        <v>27871</v>
      </c>
      <c r="F19" s="7">
        <f t="shared" si="1"/>
        <v>4484</v>
      </c>
      <c r="G19" s="34"/>
      <c r="H19" s="34"/>
      <c r="I19" s="34"/>
      <c r="J19" s="34"/>
      <c r="K19" s="34"/>
      <c r="L19" s="10"/>
      <c r="M19" s="10"/>
      <c r="N19" s="10"/>
      <c r="O19" s="10"/>
      <c r="P19" s="10"/>
      <c r="Q19" s="6">
        <f t="shared" si="2"/>
        <v>61872</v>
      </c>
      <c r="R19" s="6">
        <f t="shared" si="3"/>
        <v>0</v>
      </c>
      <c r="S19" s="6">
        <f t="shared" si="4"/>
        <v>4307</v>
      </c>
      <c r="T19" s="6">
        <f t="shared" si="5"/>
        <v>27871</v>
      </c>
      <c r="U19" s="6">
        <f t="shared" si="6"/>
        <v>4484</v>
      </c>
    </row>
    <row r="20" spans="1:21" ht="29.25" customHeight="1">
      <c r="A20" s="5">
        <v>42995</v>
      </c>
      <c r="B20" s="6">
        <f t="shared" si="1"/>
        <v>61872</v>
      </c>
      <c r="C20" s="6">
        <f t="shared" si="1"/>
        <v>0</v>
      </c>
      <c r="D20" s="7">
        <f t="shared" si="1"/>
        <v>4307</v>
      </c>
      <c r="E20" s="7">
        <f t="shared" si="1"/>
        <v>27871</v>
      </c>
      <c r="F20" s="7">
        <f t="shared" si="1"/>
        <v>4484</v>
      </c>
      <c r="G20" s="34"/>
      <c r="H20" s="34"/>
      <c r="I20" s="34"/>
      <c r="J20" s="34"/>
      <c r="K20" s="34"/>
      <c r="L20" s="10"/>
      <c r="M20" s="10"/>
      <c r="N20" s="10"/>
      <c r="O20" s="10"/>
      <c r="P20" s="10"/>
      <c r="Q20" s="6">
        <f t="shared" si="2"/>
        <v>61872</v>
      </c>
      <c r="R20" s="6">
        <f t="shared" si="3"/>
        <v>0</v>
      </c>
      <c r="S20" s="6">
        <f t="shared" si="4"/>
        <v>4307</v>
      </c>
      <c r="T20" s="6">
        <f t="shared" si="5"/>
        <v>27871</v>
      </c>
      <c r="U20" s="6">
        <f t="shared" si="6"/>
        <v>4484</v>
      </c>
    </row>
    <row r="21" spans="1:21" ht="29.25" customHeight="1">
      <c r="A21" s="5">
        <v>42996</v>
      </c>
      <c r="B21" s="6">
        <f t="shared" ref="B21:F33" si="7">Q20</f>
        <v>61872</v>
      </c>
      <c r="C21" s="6">
        <f t="shared" si="7"/>
        <v>0</v>
      </c>
      <c r="D21" s="7">
        <f t="shared" si="7"/>
        <v>4307</v>
      </c>
      <c r="E21" s="7">
        <f t="shared" si="7"/>
        <v>27871</v>
      </c>
      <c r="F21" s="7">
        <f t="shared" si="7"/>
        <v>4484</v>
      </c>
      <c r="G21" s="34"/>
      <c r="H21" s="34"/>
      <c r="I21" s="34"/>
      <c r="J21" s="34"/>
      <c r="K21" s="34"/>
      <c r="L21" s="10"/>
      <c r="M21" s="10"/>
      <c r="N21" s="10"/>
      <c r="O21" s="10"/>
      <c r="P21" s="10"/>
      <c r="Q21" s="6">
        <f t="shared" si="2"/>
        <v>61872</v>
      </c>
      <c r="R21" s="6">
        <f t="shared" si="3"/>
        <v>0</v>
      </c>
      <c r="S21" s="6">
        <f t="shared" si="4"/>
        <v>4307</v>
      </c>
      <c r="T21" s="6">
        <f t="shared" si="5"/>
        <v>27871</v>
      </c>
      <c r="U21" s="6">
        <f t="shared" si="6"/>
        <v>4484</v>
      </c>
    </row>
    <row r="22" spans="1:21" ht="29.25" customHeight="1">
      <c r="A22" s="5">
        <v>42997</v>
      </c>
      <c r="B22" s="6">
        <f t="shared" si="7"/>
        <v>61872</v>
      </c>
      <c r="C22" s="6">
        <f t="shared" si="7"/>
        <v>0</v>
      </c>
      <c r="D22" s="7">
        <f t="shared" si="7"/>
        <v>4307</v>
      </c>
      <c r="E22" s="7">
        <f t="shared" si="7"/>
        <v>27871</v>
      </c>
      <c r="F22" s="7">
        <f t="shared" si="7"/>
        <v>4484</v>
      </c>
      <c r="G22" s="34"/>
      <c r="H22" s="34"/>
      <c r="I22" s="34"/>
      <c r="J22" s="34"/>
      <c r="K22" s="34"/>
      <c r="L22" s="10"/>
      <c r="M22" s="10"/>
      <c r="N22" s="10"/>
      <c r="O22" s="10"/>
      <c r="P22" s="10"/>
      <c r="Q22" s="6">
        <f t="shared" si="2"/>
        <v>61872</v>
      </c>
      <c r="R22" s="6">
        <f t="shared" si="3"/>
        <v>0</v>
      </c>
      <c r="S22" s="6">
        <f t="shared" si="4"/>
        <v>4307</v>
      </c>
      <c r="T22" s="6">
        <f t="shared" si="5"/>
        <v>27871</v>
      </c>
      <c r="U22" s="6">
        <f t="shared" si="6"/>
        <v>4484</v>
      </c>
    </row>
    <row r="23" spans="1:21" ht="29.25" customHeight="1">
      <c r="A23" s="5">
        <v>42998</v>
      </c>
      <c r="B23" s="6">
        <f t="shared" si="7"/>
        <v>61872</v>
      </c>
      <c r="C23" s="6">
        <f t="shared" si="7"/>
        <v>0</v>
      </c>
      <c r="D23" s="7">
        <f t="shared" si="7"/>
        <v>4307</v>
      </c>
      <c r="E23" s="7">
        <f t="shared" si="7"/>
        <v>27871</v>
      </c>
      <c r="F23" s="7">
        <f t="shared" si="7"/>
        <v>4484</v>
      </c>
      <c r="G23" s="34"/>
      <c r="H23" s="34"/>
      <c r="I23" s="34"/>
      <c r="J23" s="34"/>
      <c r="K23" s="34"/>
      <c r="L23" s="10"/>
      <c r="M23" s="10"/>
      <c r="N23" s="10"/>
      <c r="O23" s="10"/>
      <c r="P23" s="10"/>
      <c r="Q23" s="6">
        <f t="shared" si="2"/>
        <v>61872</v>
      </c>
      <c r="R23" s="6">
        <f t="shared" si="3"/>
        <v>0</v>
      </c>
      <c r="S23" s="6">
        <f t="shared" si="4"/>
        <v>4307</v>
      </c>
      <c r="T23" s="6">
        <f t="shared" si="5"/>
        <v>27871</v>
      </c>
      <c r="U23" s="6">
        <f t="shared" si="6"/>
        <v>4484</v>
      </c>
    </row>
    <row r="24" spans="1:21" ht="29.25" customHeight="1">
      <c r="A24" s="5">
        <v>42999</v>
      </c>
      <c r="B24" s="6">
        <f t="shared" si="7"/>
        <v>61872</v>
      </c>
      <c r="C24" s="6">
        <f t="shared" si="7"/>
        <v>0</v>
      </c>
      <c r="D24" s="7">
        <f t="shared" si="7"/>
        <v>4307</v>
      </c>
      <c r="E24" s="7">
        <f t="shared" si="7"/>
        <v>27871</v>
      </c>
      <c r="F24" s="7">
        <f t="shared" si="7"/>
        <v>4484</v>
      </c>
      <c r="G24" s="34"/>
      <c r="H24" s="34"/>
      <c r="I24" s="34"/>
      <c r="J24" s="34"/>
      <c r="K24" s="34"/>
      <c r="L24" s="10"/>
      <c r="M24" s="10"/>
      <c r="N24" s="10"/>
      <c r="O24" s="10"/>
      <c r="P24" s="10"/>
      <c r="Q24" s="6">
        <f t="shared" si="2"/>
        <v>61872</v>
      </c>
      <c r="R24" s="6">
        <f t="shared" si="3"/>
        <v>0</v>
      </c>
      <c r="S24" s="6">
        <f t="shared" si="4"/>
        <v>4307</v>
      </c>
      <c r="T24" s="6">
        <f t="shared" si="5"/>
        <v>27871</v>
      </c>
      <c r="U24" s="6">
        <f t="shared" si="6"/>
        <v>4484</v>
      </c>
    </row>
    <row r="25" spans="1:21" ht="29.25" customHeight="1">
      <c r="A25" s="5">
        <v>43000</v>
      </c>
      <c r="B25" s="6">
        <f t="shared" si="7"/>
        <v>61872</v>
      </c>
      <c r="C25" s="6">
        <f t="shared" si="7"/>
        <v>0</v>
      </c>
      <c r="D25" s="7">
        <f t="shared" si="7"/>
        <v>4307</v>
      </c>
      <c r="E25" s="7">
        <f t="shared" si="7"/>
        <v>27871</v>
      </c>
      <c r="F25" s="7">
        <f t="shared" si="7"/>
        <v>4484</v>
      </c>
      <c r="G25" s="34"/>
      <c r="H25" s="34"/>
      <c r="I25" s="34"/>
      <c r="J25" s="34"/>
      <c r="K25" s="34"/>
      <c r="L25" s="10"/>
      <c r="M25" s="10"/>
      <c r="N25" s="10"/>
      <c r="O25" s="10"/>
      <c r="P25" s="10"/>
      <c r="Q25" s="6">
        <f t="shared" si="2"/>
        <v>61872</v>
      </c>
      <c r="R25" s="6">
        <f t="shared" si="3"/>
        <v>0</v>
      </c>
      <c r="S25" s="6">
        <f t="shared" si="4"/>
        <v>4307</v>
      </c>
      <c r="T25" s="6">
        <f t="shared" si="5"/>
        <v>27871</v>
      </c>
      <c r="U25" s="6">
        <f t="shared" si="6"/>
        <v>4484</v>
      </c>
    </row>
    <row r="26" spans="1:21" ht="29.25" customHeight="1">
      <c r="A26" s="5">
        <v>43001</v>
      </c>
      <c r="B26" s="6">
        <f t="shared" si="7"/>
        <v>61872</v>
      </c>
      <c r="C26" s="6">
        <f t="shared" si="7"/>
        <v>0</v>
      </c>
      <c r="D26" s="7">
        <f t="shared" si="7"/>
        <v>4307</v>
      </c>
      <c r="E26" s="7">
        <f t="shared" si="7"/>
        <v>27871</v>
      </c>
      <c r="F26" s="7">
        <f t="shared" si="7"/>
        <v>4484</v>
      </c>
      <c r="G26" s="34"/>
      <c r="H26" s="34"/>
      <c r="I26" s="34"/>
      <c r="J26" s="34"/>
      <c r="K26" s="34"/>
      <c r="L26" s="10"/>
      <c r="M26" s="10"/>
      <c r="N26" s="10"/>
      <c r="O26" s="10"/>
      <c r="P26" s="10"/>
      <c r="Q26" s="6">
        <f t="shared" si="2"/>
        <v>61872</v>
      </c>
      <c r="R26" s="6">
        <f t="shared" si="3"/>
        <v>0</v>
      </c>
      <c r="S26" s="6">
        <f t="shared" si="4"/>
        <v>4307</v>
      </c>
      <c r="T26" s="6">
        <f t="shared" si="5"/>
        <v>27871</v>
      </c>
      <c r="U26" s="6">
        <f t="shared" si="6"/>
        <v>4484</v>
      </c>
    </row>
    <row r="27" spans="1:21" ht="29.25" customHeight="1">
      <c r="A27" s="5">
        <v>43002</v>
      </c>
      <c r="B27" s="6">
        <f t="shared" si="7"/>
        <v>61872</v>
      </c>
      <c r="C27" s="6">
        <f t="shared" si="7"/>
        <v>0</v>
      </c>
      <c r="D27" s="7">
        <f t="shared" si="7"/>
        <v>4307</v>
      </c>
      <c r="E27" s="7">
        <f t="shared" si="7"/>
        <v>27871</v>
      </c>
      <c r="F27" s="7">
        <f t="shared" si="7"/>
        <v>4484</v>
      </c>
      <c r="G27" s="34"/>
      <c r="H27" s="34"/>
      <c r="I27" s="34"/>
      <c r="J27" s="34"/>
      <c r="K27" s="34"/>
      <c r="L27" s="10"/>
      <c r="M27" s="10"/>
      <c r="N27" s="10"/>
      <c r="O27" s="10"/>
      <c r="P27" s="10"/>
      <c r="Q27" s="6">
        <f t="shared" si="2"/>
        <v>61872</v>
      </c>
      <c r="R27" s="6">
        <f t="shared" si="3"/>
        <v>0</v>
      </c>
      <c r="S27" s="6">
        <f t="shared" si="4"/>
        <v>4307</v>
      </c>
      <c r="T27" s="6">
        <f t="shared" si="5"/>
        <v>27871</v>
      </c>
      <c r="U27" s="6">
        <f t="shared" si="6"/>
        <v>4484</v>
      </c>
    </row>
    <row r="28" spans="1:21" ht="29.25" customHeight="1">
      <c r="A28" s="5">
        <v>43003</v>
      </c>
      <c r="B28" s="6">
        <f t="shared" si="7"/>
        <v>61872</v>
      </c>
      <c r="C28" s="6">
        <f t="shared" si="7"/>
        <v>0</v>
      </c>
      <c r="D28" s="7">
        <f t="shared" si="7"/>
        <v>4307</v>
      </c>
      <c r="E28" s="7">
        <f t="shared" si="7"/>
        <v>27871</v>
      </c>
      <c r="F28" s="7">
        <f t="shared" si="7"/>
        <v>4484</v>
      </c>
      <c r="G28" s="34"/>
      <c r="H28" s="34"/>
      <c r="I28" s="34"/>
      <c r="J28" s="34"/>
      <c r="K28" s="34"/>
      <c r="L28" s="10"/>
      <c r="M28" s="10"/>
      <c r="N28" s="10"/>
      <c r="O28" s="10"/>
      <c r="P28" s="10"/>
      <c r="Q28" s="6">
        <f t="shared" si="2"/>
        <v>61872</v>
      </c>
      <c r="R28" s="6">
        <f t="shared" si="3"/>
        <v>0</v>
      </c>
      <c r="S28" s="6">
        <f t="shared" si="4"/>
        <v>4307</v>
      </c>
      <c r="T28" s="6">
        <f t="shared" si="5"/>
        <v>27871</v>
      </c>
      <c r="U28" s="6">
        <f t="shared" si="6"/>
        <v>4484</v>
      </c>
    </row>
    <row r="29" spans="1:21" ht="29.25" customHeight="1">
      <c r="A29" s="5">
        <v>43004</v>
      </c>
      <c r="B29" s="6">
        <f t="shared" si="7"/>
        <v>61872</v>
      </c>
      <c r="C29" s="6">
        <f t="shared" si="7"/>
        <v>0</v>
      </c>
      <c r="D29" s="7">
        <f t="shared" si="7"/>
        <v>4307</v>
      </c>
      <c r="E29" s="7">
        <f t="shared" si="7"/>
        <v>27871</v>
      </c>
      <c r="F29" s="7">
        <f t="shared" si="7"/>
        <v>4484</v>
      </c>
      <c r="G29" s="34"/>
      <c r="H29" s="34"/>
      <c r="I29" s="34"/>
      <c r="J29" s="34"/>
      <c r="K29" s="34"/>
      <c r="L29" s="10"/>
      <c r="M29" s="10"/>
      <c r="N29" s="10"/>
      <c r="O29" s="10"/>
      <c r="P29" s="10"/>
      <c r="Q29" s="6">
        <f t="shared" si="2"/>
        <v>61872</v>
      </c>
      <c r="R29" s="6">
        <f t="shared" si="3"/>
        <v>0</v>
      </c>
      <c r="S29" s="6">
        <f t="shared" si="4"/>
        <v>4307</v>
      </c>
      <c r="T29" s="6">
        <f t="shared" si="5"/>
        <v>27871</v>
      </c>
      <c r="U29" s="6">
        <f t="shared" si="6"/>
        <v>4484</v>
      </c>
    </row>
    <row r="30" spans="1:21" ht="29.25" customHeight="1">
      <c r="A30" s="5">
        <v>43005</v>
      </c>
      <c r="B30" s="6">
        <f t="shared" si="7"/>
        <v>61872</v>
      </c>
      <c r="C30" s="6">
        <f t="shared" si="7"/>
        <v>0</v>
      </c>
      <c r="D30" s="7">
        <f t="shared" si="7"/>
        <v>4307</v>
      </c>
      <c r="E30" s="7">
        <f t="shared" si="7"/>
        <v>27871</v>
      </c>
      <c r="F30" s="7">
        <f t="shared" si="7"/>
        <v>4484</v>
      </c>
      <c r="G30" s="34"/>
      <c r="H30" s="34"/>
      <c r="I30" s="34"/>
      <c r="J30" s="34"/>
      <c r="K30" s="34"/>
      <c r="L30" s="10"/>
      <c r="M30" s="10"/>
      <c r="N30" s="10"/>
      <c r="O30" s="10"/>
      <c r="P30" s="10"/>
      <c r="Q30" s="6">
        <f t="shared" si="2"/>
        <v>61872</v>
      </c>
      <c r="R30" s="6">
        <f t="shared" si="3"/>
        <v>0</v>
      </c>
      <c r="S30" s="6">
        <f t="shared" si="4"/>
        <v>4307</v>
      </c>
      <c r="T30" s="6">
        <f t="shared" si="5"/>
        <v>27871</v>
      </c>
      <c r="U30" s="6">
        <f t="shared" si="6"/>
        <v>4484</v>
      </c>
    </row>
    <row r="31" spans="1:21" ht="29.25" customHeight="1">
      <c r="A31" s="5">
        <v>43006</v>
      </c>
      <c r="B31" s="6">
        <f t="shared" si="7"/>
        <v>61872</v>
      </c>
      <c r="C31" s="6">
        <f t="shared" si="7"/>
        <v>0</v>
      </c>
      <c r="D31" s="7">
        <f t="shared" si="7"/>
        <v>4307</v>
      </c>
      <c r="E31" s="7">
        <f t="shared" si="7"/>
        <v>27871</v>
      </c>
      <c r="F31" s="7">
        <f t="shared" si="7"/>
        <v>4484</v>
      </c>
      <c r="G31" s="34"/>
      <c r="H31" s="34"/>
      <c r="I31" s="34"/>
      <c r="J31" s="34"/>
      <c r="K31" s="34"/>
      <c r="L31" s="10"/>
      <c r="M31" s="10"/>
      <c r="N31" s="10"/>
      <c r="O31" s="10"/>
      <c r="P31" s="10"/>
      <c r="Q31" s="6">
        <f t="shared" si="2"/>
        <v>61872</v>
      </c>
      <c r="R31" s="6">
        <f t="shared" si="3"/>
        <v>0</v>
      </c>
      <c r="S31" s="6">
        <f t="shared" si="4"/>
        <v>4307</v>
      </c>
      <c r="T31" s="6">
        <f t="shared" si="5"/>
        <v>27871</v>
      </c>
      <c r="U31" s="6">
        <f t="shared" si="6"/>
        <v>4484</v>
      </c>
    </row>
    <row r="32" spans="1:21" ht="29.25" customHeight="1">
      <c r="A32" s="5">
        <v>43007</v>
      </c>
      <c r="B32" s="6">
        <f t="shared" si="7"/>
        <v>61872</v>
      </c>
      <c r="C32" s="6">
        <f t="shared" si="7"/>
        <v>0</v>
      </c>
      <c r="D32" s="7">
        <f t="shared" si="7"/>
        <v>4307</v>
      </c>
      <c r="E32" s="7">
        <f t="shared" si="7"/>
        <v>27871</v>
      </c>
      <c r="F32" s="7">
        <f t="shared" si="7"/>
        <v>4484</v>
      </c>
      <c r="G32" s="34"/>
      <c r="H32" s="34"/>
      <c r="I32" s="34"/>
      <c r="J32" s="34"/>
      <c r="K32" s="34"/>
      <c r="L32" s="10"/>
      <c r="M32" s="10"/>
      <c r="N32" s="10"/>
      <c r="O32" s="10"/>
      <c r="P32" s="10"/>
      <c r="Q32" s="6">
        <f t="shared" si="2"/>
        <v>61872</v>
      </c>
      <c r="R32" s="6">
        <f t="shared" si="3"/>
        <v>0</v>
      </c>
      <c r="S32" s="6">
        <f t="shared" si="4"/>
        <v>4307</v>
      </c>
      <c r="T32" s="6">
        <f t="shared" si="5"/>
        <v>27871</v>
      </c>
      <c r="U32" s="6">
        <f t="shared" si="6"/>
        <v>4484</v>
      </c>
    </row>
    <row r="33" spans="1:21" ht="21" customHeight="1">
      <c r="A33" s="12">
        <v>43008</v>
      </c>
      <c r="B33" s="13">
        <f t="shared" si="7"/>
        <v>61872</v>
      </c>
      <c r="C33" s="13">
        <f t="shared" si="7"/>
        <v>0</v>
      </c>
      <c r="D33" s="14">
        <f t="shared" si="7"/>
        <v>4307</v>
      </c>
      <c r="E33" s="14">
        <f t="shared" si="7"/>
        <v>27871</v>
      </c>
      <c r="F33" s="14">
        <f t="shared" si="7"/>
        <v>4484</v>
      </c>
      <c r="G33" s="35"/>
      <c r="H33" s="35"/>
      <c r="I33" s="35"/>
      <c r="J33" s="35"/>
      <c r="K33" s="35"/>
      <c r="L33" s="15"/>
      <c r="M33" s="15"/>
      <c r="N33" s="15"/>
      <c r="O33" s="15"/>
      <c r="P33" s="15"/>
      <c r="Q33" s="6">
        <f t="shared" si="2"/>
        <v>61872</v>
      </c>
      <c r="R33" s="6">
        <f t="shared" si="3"/>
        <v>0</v>
      </c>
      <c r="S33" s="6">
        <f t="shared" si="4"/>
        <v>4307</v>
      </c>
      <c r="T33" s="6">
        <f t="shared" si="5"/>
        <v>27871</v>
      </c>
      <c r="U33" s="6">
        <f t="shared" si="6"/>
        <v>4484</v>
      </c>
    </row>
    <row r="34" spans="1:21" ht="20.25" customHeight="1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</row>
    <row r="35" spans="1:21" ht="32.25" customHeight="1">
      <c r="A35" s="22" t="s">
        <v>10</v>
      </c>
      <c r="B35" s="26">
        <f>B18</f>
        <v>61872</v>
      </c>
      <c r="C35" s="26">
        <f>C18</f>
        <v>0</v>
      </c>
      <c r="D35" s="26">
        <f>D18</f>
        <v>4307</v>
      </c>
      <c r="E35" s="26">
        <f>E18</f>
        <v>27871</v>
      </c>
      <c r="F35" s="26">
        <f>F18</f>
        <v>4484</v>
      </c>
      <c r="G35" s="27">
        <f t="shared" ref="G35:P35" si="8">G4+G5+G6+G7+G8+G9+G10+G11+G12+G13+G14+G15+G16+G17+G18+G19+G20+G21+G22+G23+G24+G25+G26+G27+G28+G29+G30+G31+G32+G33</f>
        <v>0</v>
      </c>
      <c r="H35" s="27">
        <f t="shared" si="8"/>
        <v>0</v>
      </c>
      <c r="I35" s="27">
        <f t="shared" si="8"/>
        <v>0</v>
      </c>
      <c r="J35" s="27">
        <f t="shared" si="8"/>
        <v>0</v>
      </c>
      <c r="K35" s="27">
        <f t="shared" si="8"/>
        <v>0</v>
      </c>
      <c r="L35" s="27">
        <f t="shared" si="8"/>
        <v>0</v>
      </c>
      <c r="M35" s="27">
        <f t="shared" si="8"/>
        <v>0</v>
      </c>
      <c r="N35" s="27">
        <f t="shared" si="8"/>
        <v>0</v>
      </c>
      <c r="O35" s="27">
        <f t="shared" si="8"/>
        <v>0</v>
      </c>
      <c r="P35" s="27">
        <f t="shared" si="8"/>
        <v>0</v>
      </c>
      <c r="Q35" s="27">
        <f>Q33</f>
        <v>61872</v>
      </c>
      <c r="R35" s="27">
        <f>R33</f>
        <v>0</v>
      </c>
      <c r="S35" s="27">
        <f>S33</f>
        <v>4307</v>
      </c>
      <c r="T35" s="27">
        <f>T33</f>
        <v>27871</v>
      </c>
      <c r="U35" s="27">
        <f>U33</f>
        <v>4484</v>
      </c>
    </row>
  </sheetData>
  <mergeCells count="6">
    <mergeCell ref="A34:U34"/>
    <mergeCell ref="A1:U1"/>
    <mergeCell ref="A2:A3"/>
    <mergeCell ref="B2:F2"/>
    <mergeCell ref="Q2:U2"/>
    <mergeCell ref="G2:K2"/>
  </mergeCells>
  <conditionalFormatting sqref="A4:U33">
    <cfRule type="expression" dxfId="29" priority="3">
      <formula>TODAY()&lt;$A4</formula>
    </cfRule>
  </conditionalFormatting>
  <conditionalFormatting sqref="G4:K33">
    <cfRule type="expression" dxfId="28" priority="2">
      <formula>TODAY()&lt;$A4</formula>
    </cfRule>
  </conditionalFormatting>
  <conditionalFormatting sqref="G4:K33">
    <cfRule type="expression" dxfId="27" priority="1">
      <formula>TODAY()&lt;$A4</formula>
    </cfRule>
  </conditionalFormatting>
  <printOptions horizontalCentered="1"/>
  <pageMargins left="7.874015748031496E-2" right="7.874015748031496E-2" top="0.15748031496062992" bottom="0.15748031496062992" header="0.15748031496062992" footer="0.15748031496062992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36"/>
  <sheetViews>
    <sheetView view="pageBreakPreview" zoomScale="63" zoomScaleNormal="80" zoomScaleSheetLayoutView="63" workbookViewId="0">
      <selection activeCell="B6" sqref="B6"/>
    </sheetView>
  </sheetViews>
  <sheetFormatPr defaultColWidth="15.28515625" defaultRowHeight="24.75" customHeight="1"/>
  <cols>
    <col min="1" max="1" width="12.7109375" style="19" customWidth="1"/>
    <col min="2" max="2" width="11.5703125" style="1" customWidth="1"/>
    <col min="3" max="3" width="11.7109375" style="1" customWidth="1"/>
    <col min="4" max="4" width="10.85546875" style="1" customWidth="1"/>
    <col min="5" max="5" width="13.5703125" style="1" customWidth="1"/>
    <col min="6" max="6" width="16" style="1" customWidth="1"/>
    <col min="7" max="7" width="13.5703125" style="1" customWidth="1"/>
    <col min="8" max="8" width="14" style="1" customWidth="1"/>
    <col min="9" max="9" width="14.7109375" style="1" customWidth="1"/>
    <col min="10" max="10" width="13.7109375" style="1" customWidth="1"/>
    <col min="11" max="11" width="16" style="1" customWidth="1"/>
    <col min="12" max="12" width="13" style="1" customWidth="1"/>
    <col min="13" max="13" width="12.140625" style="1" customWidth="1"/>
    <col min="14" max="14" width="13.5703125" style="1" customWidth="1"/>
    <col min="15" max="15" width="12.7109375" style="1" customWidth="1"/>
    <col min="16" max="16" width="15.42578125" style="1" customWidth="1"/>
    <col min="17" max="17" width="11.5703125" style="1" customWidth="1"/>
    <col min="18" max="18" width="11.42578125" style="1" customWidth="1"/>
    <col min="19" max="19" width="11.28515625" style="1" customWidth="1"/>
    <col min="20" max="20" width="13.28515625" style="1" customWidth="1"/>
    <col min="21" max="21" width="15.42578125" style="1" customWidth="1"/>
    <col min="22" max="16384" width="15.28515625" style="1"/>
  </cols>
  <sheetData>
    <row r="1" spans="1:21" s="32" customFormat="1" ht="54" customHeight="1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36.75" customHeight="1">
      <c r="A2" s="77" t="s">
        <v>1</v>
      </c>
      <c r="B2" s="56" t="s">
        <v>0</v>
      </c>
      <c r="C2" s="57"/>
      <c r="D2" s="57"/>
      <c r="E2" s="57"/>
      <c r="F2" s="58"/>
      <c r="G2" s="56" t="s">
        <v>25</v>
      </c>
      <c r="H2" s="57"/>
      <c r="I2" s="57"/>
      <c r="J2" s="57"/>
      <c r="K2" s="58"/>
      <c r="L2" s="23" t="s">
        <v>9</v>
      </c>
      <c r="M2" s="23" t="s">
        <v>5</v>
      </c>
      <c r="N2" s="23" t="s">
        <v>6</v>
      </c>
      <c r="O2" s="24" t="s">
        <v>13</v>
      </c>
      <c r="P2" s="23" t="s">
        <v>14</v>
      </c>
      <c r="Q2" s="77" t="s">
        <v>7</v>
      </c>
      <c r="R2" s="77"/>
      <c r="S2" s="77"/>
      <c r="T2" s="77"/>
      <c r="U2" s="77"/>
    </row>
    <row r="3" spans="1:21" s="3" customFormat="1" ht="37.5" customHeight="1">
      <c r="A3" s="77"/>
      <c r="B3" s="23" t="s">
        <v>2</v>
      </c>
      <c r="C3" s="23" t="s">
        <v>3</v>
      </c>
      <c r="D3" s="23" t="s">
        <v>4</v>
      </c>
      <c r="E3" s="23" t="s">
        <v>11</v>
      </c>
      <c r="F3" s="23" t="s">
        <v>12</v>
      </c>
      <c r="G3" s="33" t="s">
        <v>2</v>
      </c>
      <c r="H3" s="33" t="s">
        <v>3</v>
      </c>
      <c r="I3" s="33" t="s">
        <v>4</v>
      </c>
      <c r="J3" s="33" t="s">
        <v>11</v>
      </c>
      <c r="K3" s="33" t="s">
        <v>12</v>
      </c>
      <c r="L3" s="28" t="s">
        <v>23</v>
      </c>
      <c r="M3" s="28" t="s">
        <v>23</v>
      </c>
      <c r="N3" s="28" t="s">
        <v>23</v>
      </c>
      <c r="O3" s="28" t="s">
        <v>23</v>
      </c>
      <c r="P3" s="28" t="s">
        <v>23</v>
      </c>
      <c r="Q3" s="23" t="s">
        <v>2</v>
      </c>
      <c r="R3" s="23" t="s">
        <v>3</v>
      </c>
      <c r="S3" s="23" t="s">
        <v>8</v>
      </c>
      <c r="T3" s="23" t="s">
        <v>11</v>
      </c>
      <c r="U3" s="23" t="s">
        <v>12</v>
      </c>
    </row>
    <row r="4" spans="1:21" s="3" customFormat="1" ht="28.5" customHeight="1">
      <c r="A4" s="5">
        <v>42887</v>
      </c>
      <c r="B4" s="20">
        <f>Сентябрь!Q35</f>
        <v>61872</v>
      </c>
      <c r="C4" s="20">
        <f>Сентябрь!R35</f>
        <v>0</v>
      </c>
      <c r="D4" s="20">
        <f>Сентябрь!S35</f>
        <v>4307</v>
      </c>
      <c r="E4" s="20">
        <f>Сентябрь!T35</f>
        <v>27871</v>
      </c>
      <c r="F4" s="20">
        <f>Сентябрь!U35</f>
        <v>4484</v>
      </c>
      <c r="G4" s="10"/>
      <c r="H4" s="10"/>
      <c r="I4" s="10"/>
      <c r="J4" s="10"/>
      <c r="K4" s="10"/>
      <c r="L4" s="10"/>
      <c r="M4" s="10"/>
      <c r="N4" s="11"/>
      <c r="O4" s="11"/>
      <c r="P4" s="11"/>
      <c r="Q4" s="6">
        <f>B4+G4-L4</f>
        <v>61872</v>
      </c>
      <c r="R4" s="6">
        <f t="shared" ref="R4:U4" si="0">C4+H4-M4</f>
        <v>0</v>
      </c>
      <c r="S4" s="6">
        <f t="shared" si="0"/>
        <v>4307</v>
      </c>
      <c r="T4" s="6">
        <f t="shared" si="0"/>
        <v>27871</v>
      </c>
      <c r="U4" s="6">
        <f t="shared" si="0"/>
        <v>4484</v>
      </c>
    </row>
    <row r="5" spans="1:21" s="3" customFormat="1" ht="28.5" customHeight="1">
      <c r="A5" s="5">
        <v>42888</v>
      </c>
      <c r="B5" s="6">
        <f t="shared" ref="B5:F20" si="1">Q4</f>
        <v>61872</v>
      </c>
      <c r="C5" s="6">
        <f t="shared" si="1"/>
        <v>0</v>
      </c>
      <c r="D5" s="7">
        <f t="shared" si="1"/>
        <v>4307</v>
      </c>
      <c r="E5" s="7">
        <f t="shared" si="1"/>
        <v>27871</v>
      </c>
      <c r="F5" s="7">
        <f t="shared" si="1"/>
        <v>4484</v>
      </c>
      <c r="G5" s="34"/>
      <c r="H5" s="34"/>
      <c r="I5" s="34"/>
      <c r="J5" s="34"/>
      <c r="K5" s="34"/>
      <c r="L5" s="10"/>
      <c r="M5" s="10"/>
      <c r="N5" s="10"/>
      <c r="O5" s="10"/>
      <c r="P5" s="10"/>
      <c r="Q5" s="6">
        <f t="shared" ref="Q5:Q34" si="2">B5+G5-L5</f>
        <v>61872</v>
      </c>
      <c r="R5" s="6">
        <f t="shared" ref="R5:R34" si="3">C5+H5-M5</f>
        <v>0</v>
      </c>
      <c r="S5" s="6">
        <f t="shared" ref="S5:S34" si="4">D5+I5-N5</f>
        <v>4307</v>
      </c>
      <c r="T5" s="6">
        <f t="shared" ref="T5:T34" si="5">E5+J5-O5</f>
        <v>27871</v>
      </c>
      <c r="U5" s="6">
        <f t="shared" ref="U5:U34" si="6">F5+K5-P5</f>
        <v>4484</v>
      </c>
    </row>
    <row r="6" spans="1:21" s="3" customFormat="1" ht="28.5" customHeight="1">
      <c r="A6" s="5">
        <v>42889</v>
      </c>
      <c r="B6" s="6">
        <f t="shared" si="1"/>
        <v>61872</v>
      </c>
      <c r="C6" s="6">
        <f t="shared" si="1"/>
        <v>0</v>
      </c>
      <c r="D6" s="7">
        <f t="shared" si="1"/>
        <v>4307</v>
      </c>
      <c r="E6" s="7">
        <f t="shared" si="1"/>
        <v>27871</v>
      </c>
      <c r="F6" s="7">
        <f t="shared" si="1"/>
        <v>4484</v>
      </c>
      <c r="G6" s="34"/>
      <c r="H6" s="34"/>
      <c r="I6" s="34"/>
      <c r="J6" s="34"/>
      <c r="K6" s="34"/>
      <c r="L6" s="10"/>
      <c r="M6" s="10"/>
      <c r="N6" s="10"/>
      <c r="O6" s="10"/>
      <c r="P6" s="10"/>
      <c r="Q6" s="6">
        <f t="shared" si="2"/>
        <v>61872</v>
      </c>
      <c r="R6" s="6">
        <f t="shared" si="3"/>
        <v>0</v>
      </c>
      <c r="S6" s="6">
        <f t="shared" si="4"/>
        <v>4307</v>
      </c>
      <c r="T6" s="6">
        <f t="shared" si="5"/>
        <v>27871</v>
      </c>
      <c r="U6" s="6">
        <f t="shared" si="6"/>
        <v>4484</v>
      </c>
    </row>
    <row r="7" spans="1:21" s="3" customFormat="1" ht="28.5" customHeight="1">
      <c r="A7" s="5">
        <v>42890</v>
      </c>
      <c r="B7" s="6">
        <f t="shared" si="1"/>
        <v>61872</v>
      </c>
      <c r="C7" s="6">
        <f t="shared" si="1"/>
        <v>0</v>
      </c>
      <c r="D7" s="7">
        <f t="shared" si="1"/>
        <v>4307</v>
      </c>
      <c r="E7" s="7">
        <f t="shared" si="1"/>
        <v>27871</v>
      </c>
      <c r="F7" s="7">
        <f t="shared" si="1"/>
        <v>4484</v>
      </c>
      <c r="G7" s="34"/>
      <c r="H7" s="34"/>
      <c r="I7" s="34"/>
      <c r="J7" s="34"/>
      <c r="K7" s="34"/>
      <c r="L7" s="10"/>
      <c r="M7" s="10"/>
      <c r="N7" s="10"/>
      <c r="O7" s="10"/>
      <c r="P7" s="10"/>
      <c r="Q7" s="6">
        <f t="shared" si="2"/>
        <v>61872</v>
      </c>
      <c r="R7" s="6">
        <f t="shared" si="3"/>
        <v>0</v>
      </c>
      <c r="S7" s="6">
        <f t="shared" si="4"/>
        <v>4307</v>
      </c>
      <c r="T7" s="6">
        <f t="shared" si="5"/>
        <v>27871</v>
      </c>
      <c r="U7" s="6">
        <f t="shared" si="6"/>
        <v>4484</v>
      </c>
    </row>
    <row r="8" spans="1:21" s="3" customFormat="1" ht="28.5" customHeight="1">
      <c r="A8" s="5">
        <v>42891</v>
      </c>
      <c r="B8" s="6">
        <f t="shared" si="1"/>
        <v>61872</v>
      </c>
      <c r="C8" s="6">
        <f t="shared" si="1"/>
        <v>0</v>
      </c>
      <c r="D8" s="7">
        <f t="shared" si="1"/>
        <v>4307</v>
      </c>
      <c r="E8" s="7">
        <f t="shared" si="1"/>
        <v>27871</v>
      </c>
      <c r="F8" s="7">
        <f t="shared" si="1"/>
        <v>4484</v>
      </c>
      <c r="G8" s="34"/>
      <c r="H8" s="34"/>
      <c r="I8" s="34"/>
      <c r="J8" s="34"/>
      <c r="K8" s="34"/>
      <c r="L8" s="10"/>
      <c r="M8" s="10"/>
      <c r="N8" s="10"/>
      <c r="O8" s="10"/>
      <c r="P8" s="10"/>
      <c r="Q8" s="6">
        <f t="shared" si="2"/>
        <v>61872</v>
      </c>
      <c r="R8" s="6">
        <f t="shared" si="3"/>
        <v>0</v>
      </c>
      <c r="S8" s="6">
        <f t="shared" si="4"/>
        <v>4307</v>
      </c>
      <c r="T8" s="6">
        <f t="shared" si="5"/>
        <v>27871</v>
      </c>
      <c r="U8" s="6">
        <f t="shared" si="6"/>
        <v>4484</v>
      </c>
    </row>
    <row r="9" spans="1:21" s="3" customFormat="1" ht="28.5" customHeight="1">
      <c r="A9" s="5">
        <v>42892</v>
      </c>
      <c r="B9" s="6">
        <f t="shared" si="1"/>
        <v>61872</v>
      </c>
      <c r="C9" s="6">
        <f t="shared" si="1"/>
        <v>0</v>
      </c>
      <c r="D9" s="7">
        <f t="shared" si="1"/>
        <v>4307</v>
      </c>
      <c r="E9" s="7">
        <f t="shared" si="1"/>
        <v>27871</v>
      </c>
      <c r="F9" s="7">
        <f t="shared" si="1"/>
        <v>4484</v>
      </c>
      <c r="G9" s="34"/>
      <c r="H9" s="34"/>
      <c r="I9" s="34"/>
      <c r="J9" s="34"/>
      <c r="K9" s="34"/>
      <c r="L9" s="10"/>
      <c r="M9" s="10"/>
      <c r="N9" s="10"/>
      <c r="O9" s="10"/>
      <c r="P9" s="10"/>
      <c r="Q9" s="6">
        <f t="shared" si="2"/>
        <v>61872</v>
      </c>
      <c r="R9" s="6">
        <f t="shared" si="3"/>
        <v>0</v>
      </c>
      <c r="S9" s="6">
        <f t="shared" si="4"/>
        <v>4307</v>
      </c>
      <c r="T9" s="6">
        <f t="shared" si="5"/>
        <v>27871</v>
      </c>
      <c r="U9" s="6">
        <f t="shared" si="6"/>
        <v>4484</v>
      </c>
    </row>
    <row r="10" spans="1:21" s="3" customFormat="1" ht="28.5" customHeight="1">
      <c r="A10" s="5">
        <v>42893</v>
      </c>
      <c r="B10" s="6">
        <f t="shared" si="1"/>
        <v>61872</v>
      </c>
      <c r="C10" s="6">
        <f t="shared" si="1"/>
        <v>0</v>
      </c>
      <c r="D10" s="7">
        <f t="shared" si="1"/>
        <v>4307</v>
      </c>
      <c r="E10" s="7">
        <f t="shared" si="1"/>
        <v>27871</v>
      </c>
      <c r="F10" s="7">
        <f t="shared" si="1"/>
        <v>4484</v>
      </c>
      <c r="G10" s="34"/>
      <c r="H10" s="34"/>
      <c r="I10" s="34"/>
      <c r="J10" s="34"/>
      <c r="K10" s="34"/>
      <c r="L10" s="10"/>
      <c r="M10" s="10"/>
      <c r="N10" s="10"/>
      <c r="O10" s="10"/>
      <c r="P10" s="10"/>
      <c r="Q10" s="6">
        <f t="shared" si="2"/>
        <v>61872</v>
      </c>
      <c r="R10" s="6">
        <f t="shared" si="3"/>
        <v>0</v>
      </c>
      <c r="S10" s="6">
        <f t="shared" si="4"/>
        <v>4307</v>
      </c>
      <c r="T10" s="6">
        <f t="shared" si="5"/>
        <v>27871</v>
      </c>
      <c r="U10" s="6">
        <f t="shared" si="6"/>
        <v>4484</v>
      </c>
    </row>
    <row r="11" spans="1:21" s="3" customFormat="1" ht="28.5" customHeight="1">
      <c r="A11" s="5">
        <v>42894</v>
      </c>
      <c r="B11" s="6">
        <f t="shared" si="1"/>
        <v>61872</v>
      </c>
      <c r="C11" s="6">
        <f t="shared" si="1"/>
        <v>0</v>
      </c>
      <c r="D11" s="7">
        <f t="shared" si="1"/>
        <v>4307</v>
      </c>
      <c r="E11" s="7">
        <f t="shared" si="1"/>
        <v>27871</v>
      </c>
      <c r="F11" s="7">
        <f t="shared" si="1"/>
        <v>4484</v>
      </c>
      <c r="G11" s="34"/>
      <c r="H11" s="34"/>
      <c r="I11" s="34"/>
      <c r="J11" s="34"/>
      <c r="K11" s="34"/>
      <c r="L11" s="10"/>
      <c r="M11" s="10"/>
      <c r="N11" s="10"/>
      <c r="O11" s="10"/>
      <c r="P11" s="10"/>
      <c r="Q11" s="6">
        <f t="shared" si="2"/>
        <v>61872</v>
      </c>
      <c r="R11" s="6">
        <f t="shared" si="3"/>
        <v>0</v>
      </c>
      <c r="S11" s="6">
        <f t="shared" si="4"/>
        <v>4307</v>
      </c>
      <c r="T11" s="6">
        <f t="shared" si="5"/>
        <v>27871</v>
      </c>
      <c r="U11" s="6">
        <f t="shared" si="6"/>
        <v>4484</v>
      </c>
    </row>
    <row r="12" spans="1:21" s="3" customFormat="1" ht="28.5" customHeight="1">
      <c r="A12" s="5">
        <v>42895</v>
      </c>
      <c r="B12" s="6">
        <f t="shared" si="1"/>
        <v>61872</v>
      </c>
      <c r="C12" s="6">
        <f t="shared" si="1"/>
        <v>0</v>
      </c>
      <c r="D12" s="7">
        <f t="shared" si="1"/>
        <v>4307</v>
      </c>
      <c r="E12" s="7">
        <f t="shared" si="1"/>
        <v>27871</v>
      </c>
      <c r="F12" s="7">
        <f t="shared" si="1"/>
        <v>4484</v>
      </c>
      <c r="G12" s="34"/>
      <c r="H12" s="34"/>
      <c r="I12" s="34"/>
      <c r="J12" s="34"/>
      <c r="K12" s="34"/>
      <c r="L12" s="10"/>
      <c r="M12" s="10"/>
      <c r="N12" s="11"/>
      <c r="O12" s="11"/>
      <c r="P12" s="11"/>
      <c r="Q12" s="6">
        <f t="shared" si="2"/>
        <v>61872</v>
      </c>
      <c r="R12" s="6">
        <f t="shared" si="3"/>
        <v>0</v>
      </c>
      <c r="S12" s="6">
        <f t="shared" si="4"/>
        <v>4307</v>
      </c>
      <c r="T12" s="6">
        <f t="shared" si="5"/>
        <v>27871</v>
      </c>
      <c r="U12" s="6">
        <f t="shared" si="6"/>
        <v>4484</v>
      </c>
    </row>
    <row r="13" spans="1:21" s="3" customFormat="1" ht="28.5" customHeight="1">
      <c r="A13" s="5">
        <v>42896</v>
      </c>
      <c r="B13" s="6">
        <f t="shared" si="1"/>
        <v>61872</v>
      </c>
      <c r="C13" s="6">
        <f t="shared" si="1"/>
        <v>0</v>
      </c>
      <c r="D13" s="7">
        <f t="shared" si="1"/>
        <v>4307</v>
      </c>
      <c r="E13" s="7">
        <f t="shared" si="1"/>
        <v>27871</v>
      </c>
      <c r="F13" s="7">
        <f t="shared" si="1"/>
        <v>4484</v>
      </c>
      <c r="G13" s="34"/>
      <c r="H13" s="34"/>
      <c r="I13" s="34"/>
      <c r="J13" s="34"/>
      <c r="K13" s="34"/>
      <c r="L13" s="10"/>
      <c r="M13" s="10"/>
      <c r="N13" s="10"/>
      <c r="O13" s="10"/>
      <c r="P13" s="10"/>
      <c r="Q13" s="6">
        <f t="shared" si="2"/>
        <v>61872</v>
      </c>
      <c r="R13" s="6">
        <f t="shared" si="3"/>
        <v>0</v>
      </c>
      <c r="S13" s="6">
        <f t="shared" si="4"/>
        <v>4307</v>
      </c>
      <c r="T13" s="6">
        <f t="shared" si="5"/>
        <v>27871</v>
      </c>
      <c r="U13" s="6">
        <f t="shared" si="6"/>
        <v>4484</v>
      </c>
    </row>
    <row r="14" spans="1:21" s="3" customFormat="1" ht="28.5" customHeight="1">
      <c r="A14" s="5">
        <v>42897</v>
      </c>
      <c r="B14" s="6">
        <f t="shared" si="1"/>
        <v>61872</v>
      </c>
      <c r="C14" s="6">
        <f t="shared" si="1"/>
        <v>0</v>
      </c>
      <c r="D14" s="7">
        <f t="shared" si="1"/>
        <v>4307</v>
      </c>
      <c r="E14" s="7">
        <f t="shared" si="1"/>
        <v>27871</v>
      </c>
      <c r="F14" s="7">
        <f t="shared" si="1"/>
        <v>4484</v>
      </c>
      <c r="G14" s="34"/>
      <c r="H14" s="34"/>
      <c r="I14" s="34"/>
      <c r="J14" s="34"/>
      <c r="K14" s="34"/>
      <c r="L14" s="10"/>
      <c r="M14" s="10"/>
      <c r="N14" s="10"/>
      <c r="O14" s="10"/>
      <c r="P14" s="10"/>
      <c r="Q14" s="6">
        <f t="shared" si="2"/>
        <v>61872</v>
      </c>
      <c r="R14" s="6">
        <f t="shared" si="3"/>
        <v>0</v>
      </c>
      <c r="S14" s="6">
        <f t="shared" si="4"/>
        <v>4307</v>
      </c>
      <c r="T14" s="6">
        <f t="shared" si="5"/>
        <v>27871</v>
      </c>
      <c r="U14" s="6">
        <f t="shared" si="6"/>
        <v>4484</v>
      </c>
    </row>
    <row r="15" spans="1:21" s="3" customFormat="1" ht="28.5" customHeight="1">
      <c r="A15" s="5">
        <v>42898</v>
      </c>
      <c r="B15" s="6">
        <f t="shared" si="1"/>
        <v>61872</v>
      </c>
      <c r="C15" s="6">
        <f t="shared" si="1"/>
        <v>0</v>
      </c>
      <c r="D15" s="7">
        <f t="shared" si="1"/>
        <v>4307</v>
      </c>
      <c r="E15" s="7">
        <f t="shared" si="1"/>
        <v>27871</v>
      </c>
      <c r="F15" s="7">
        <f t="shared" si="1"/>
        <v>4484</v>
      </c>
      <c r="G15" s="34"/>
      <c r="H15" s="34"/>
      <c r="I15" s="34"/>
      <c r="J15" s="34"/>
      <c r="K15" s="34"/>
      <c r="L15" s="10"/>
      <c r="M15" s="10"/>
      <c r="N15" s="10"/>
      <c r="O15" s="10"/>
      <c r="P15" s="10"/>
      <c r="Q15" s="6">
        <f t="shared" si="2"/>
        <v>61872</v>
      </c>
      <c r="R15" s="6">
        <f t="shared" si="3"/>
        <v>0</v>
      </c>
      <c r="S15" s="6">
        <f t="shared" si="4"/>
        <v>4307</v>
      </c>
      <c r="T15" s="6">
        <f t="shared" si="5"/>
        <v>27871</v>
      </c>
      <c r="U15" s="6">
        <f t="shared" si="6"/>
        <v>4484</v>
      </c>
    </row>
    <row r="16" spans="1:21" s="3" customFormat="1" ht="28.5" customHeight="1">
      <c r="A16" s="5">
        <v>42899</v>
      </c>
      <c r="B16" s="6">
        <f t="shared" si="1"/>
        <v>61872</v>
      </c>
      <c r="C16" s="6">
        <f t="shared" si="1"/>
        <v>0</v>
      </c>
      <c r="D16" s="7">
        <f t="shared" si="1"/>
        <v>4307</v>
      </c>
      <c r="E16" s="7">
        <f t="shared" si="1"/>
        <v>27871</v>
      </c>
      <c r="F16" s="7">
        <f t="shared" si="1"/>
        <v>4484</v>
      </c>
      <c r="G16" s="34"/>
      <c r="H16" s="34"/>
      <c r="I16" s="34"/>
      <c r="J16" s="34"/>
      <c r="K16" s="34"/>
      <c r="L16" s="10"/>
      <c r="M16" s="10"/>
      <c r="N16" s="10"/>
      <c r="O16" s="10"/>
      <c r="P16" s="10"/>
      <c r="Q16" s="6">
        <f t="shared" si="2"/>
        <v>61872</v>
      </c>
      <c r="R16" s="6">
        <f t="shared" si="3"/>
        <v>0</v>
      </c>
      <c r="S16" s="6">
        <f t="shared" si="4"/>
        <v>4307</v>
      </c>
      <c r="T16" s="6">
        <f t="shared" si="5"/>
        <v>27871</v>
      </c>
      <c r="U16" s="6">
        <f t="shared" si="6"/>
        <v>4484</v>
      </c>
    </row>
    <row r="17" spans="1:21" s="3" customFormat="1" ht="28.5" customHeight="1">
      <c r="A17" s="5">
        <v>42900</v>
      </c>
      <c r="B17" s="6">
        <f t="shared" si="1"/>
        <v>61872</v>
      </c>
      <c r="C17" s="6">
        <f t="shared" si="1"/>
        <v>0</v>
      </c>
      <c r="D17" s="7">
        <f t="shared" si="1"/>
        <v>4307</v>
      </c>
      <c r="E17" s="7">
        <f t="shared" si="1"/>
        <v>27871</v>
      </c>
      <c r="F17" s="7">
        <f t="shared" si="1"/>
        <v>4484</v>
      </c>
      <c r="G17" s="34"/>
      <c r="H17" s="34"/>
      <c r="I17" s="34"/>
      <c r="J17" s="34"/>
      <c r="K17" s="34"/>
      <c r="L17" s="10"/>
      <c r="M17" s="10"/>
      <c r="N17" s="10"/>
      <c r="O17" s="10"/>
      <c r="P17" s="10"/>
      <c r="Q17" s="6">
        <f t="shared" si="2"/>
        <v>61872</v>
      </c>
      <c r="R17" s="6">
        <f t="shared" si="3"/>
        <v>0</v>
      </c>
      <c r="S17" s="6">
        <f t="shared" si="4"/>
        <v>4307</v>
      </c>
      <c r="T17" s="6">
        <f t="shared" si="5"/>
        <v>27871</v>
      </c>
      <c r="U17" s="6">
        <f t="shared" si="6"/>
        <v>4484</v>
      </c>
    </row>
    <row r="18" spans="1:21" ht="28.5" customHeight="1">
      <c r="A18" s="5">
        <v>42901</v>
      </c>
      <c r="B18" s="6">
        <f t="shared" si="1"/>
        <v>61872</v>
      </c>
      <c r="C18" s="6">
        <f t="shared" si="1"/>
        <v>0</v>
      </c>
      <c r="D18" s="7">
        <f t="shared" si="1"/>
        <v>4307</v>
      </c>
      <c r="E18" s="7">
        <f t="shared" si="1"/>
        <v>27871</v>
      </c>
      <c r="F18" s="7">
        <f t="shared" si="1"/>
        <v>4484</v>
      </c>
      <c r="G18" s="34"/>
      <c r="H18" s="34"/>
      <c r="I18" s="34"/>
      <c r="J18" s="34"/>
      <c r="K18" s="34"/>
      <c r="L18" s="10"/>
      <c r="M18" s="10"/>
      <c r="N18" s="11"/>
      <c r="O18" s="11"/>
      <c r="P18" s="11"/>
      <c r="Q18" s="6">
        <f t="shared" si="2"/>
        <v>61872</v>
      </c>
      <c r="R18" s="6">
        <f t="shared" si="3"/>
        <v>0</v>
      </c>
      <c r="S18" s="6">
        <f t="shared" si="4"/>
        <v>4307</v>
      </c>
      <c r="T18" s="6">
        <f t="shared" si="5"/>
        <v>27871</v>
      </c>
      <c r="U18" s="6">
        <f t="shared" si="6"/>
        <v>4484</v>
      </c>
    </row>
    <row r="19" spans="1:21" ht="28.5" customHeight="1">
      <c r="A19" s="5">
        <v>42902</v>
      </c>
      <c r="B19" s="6">
        <f t="shared" si="1"/>
        <v>61872</v>
      </c>
      <c r="C19" s="6">
        <f t="shared" si="1"/>
        <v>0</v>
      </c>
      <c r="D19" s="7">
        <f t="shared" si="1"/>
        <v>4307</v>
      </c>
      <c r="E19" s="7">
        <f t="shared" si="1"/>
        <v>27871</v>
      </c>
      <c r="F19" s="7">
        <f t="shared" si="1"/>
        <v>4484</v>
      </c>
      <c r="G19" s="34"/>
      <c r="H19" s="34"/>
      <c r="I19" s="34"/>
      <c r="J19" s="34"/>
      <c r="K19" s="34"/>
      <c r="L19" s="10"/>
      <c r="M19" s="10"/>
      <c r="N19" s="10"/>
      <c r="O19" s="10"/>
      <c r="P19" s="10"/>
      <c r="Q19" s="6">
        <f t="shared" si="2"/>
        <v>61872</v>
      </c>
      <c r="R19" s="6">
        <f t="shared" si="3"/>
        <v>0</v>
      </c>
      <c r="S19" s="6">
        <f t="shared" si="4"/>
        <v>4307</v>
      </c>
      <c r="T19" s="6">
        <f t="shared" si="5"/>
        <v>27871</v>
      </c>
      <c r="U19" s="6">
        <f t="shared" si="6"/>
        <v>4484</v>
      </c>
    </row>
    <row r="20" spans="1:21" ht="28.5" customHeight="1">
      <c r="A20" s="5">
        <v>42903</v>
      </c>
      <c r="B20" s="6">
        <f t="shared" si="1"/>
        <v>61872</v>
      </c>
      <c r="C20" s="6">
        <f t="shared" si="1"/>
        <v>0</v>
      </c>
      <c r="D20" s="7">
        <f t="shared" si="1"/>
        <v>4307</v>
      </c>
      <c r="E20" s="7">
        <f t="shared" si="1"/>
        <v>27871</v>
      </c>
      <c r="F20" s="7">
        <f t="shared" si="1"/>
        <v>4484</v>
      </c>
      <c r="G20" s="34"/>
      <c r="H20" s="34"/>
      <c r="I20" s="34"/>
      <c r="J20" s="34"/>
      <c r="K20" s="34"/>
      <c r="L20" s="10"/>
      <c r="M20" s="10"/>
      <c r="N20" s="10"/>
      <c r="O20" s="10"/>
      <c r="P20" s="10"/>
      <c r="Q20" s="6">
        <f t="shared" si="2"/>
        <v>61872</v>
      </c>
      <c r="R20" s="6">
        <f t="shared" si="3"/>
        <v>0</v>
      </c>
      <c r="S20" s="6">
        <f t="shared" si="4"/>
        <v>4307</v>
      </c>
      <c r="T20" s="6">
        <f t="shared" si="5"/>
        <v>27871</v>
      </c>
      <c r="U20" s="6">
        <f t="shared" si="6"/>
        <v>4484</v>
      </c>
    </row>
    <row r="21" spans="1:21" ht="28.5" customHeight="1">
      <c r="A21" s="5">
        <v>42904</v>
      </c>
      <c r="B21" s="6">
        <f t="shared" ref="B21:F32" si="7">Q20</f>
        <v>61872</v>
      </c>
      <c r="C21" s="6">
        <f t="shared" si="7"/>
        <v>0</v>
      </c>
      <c r="D21" s="7">
        <f t="shared" si="7"/>
        <v>4307</v>
      </c>
      <c r="E21" s="7">
        <f t="shared" si="7"/>
        <v>27871</v>
      </c>
      <c r="F21" s="7">
        <f t="shared" si="7"/>
        <v>4484</v>
      </c>
      <c r="G21" s="34"/>
      <c r="H21" s="34"/>
      <c r="I21" s="34"/>
      <c r="J21" s="34"/>
      <c r="K21" s="34"/>
      <c r="L21" s="10"/>
      <c r="M21" s="10"/>
      <c r="N21" s="10"/>
      <c r="O21" s="10"/>
      <c r="P21" s="10"/>
      <c r="Q21" s="6">
        <f t="shared" si="2"/>
        <v>61872</v>
      </c>
      <c r="R21" s="6">
        <f t="shared" si="3"/>
        <v>0</v>
      </c>
      <c r="S21" s="6">
        <f t="shared" si="4"/>
        <v>4307</v>
      </c>
      <c r="T21" s="6">
        <f t="shared" si="5"/>
        <v>27871</v>
      </c>
      <c r="U21" s="6">
        <f t="shared" si="6"/>
        <v>4484</v>
      </c>
    </row>
    <row r="22" spans="1:21" ht="28.5" customHeight="1">
      <c r="A22" s="5">
        <v>42905</v>
      </c>
      <c r="B22" s="6">
        <f t="shared" si="7"/>
        <v>61872</v>
      </c>
      <c r="C22" s="6">
        <f t="shared" si="7"/>
        <v>0</v>
      </c>
      <c r="D22" s="7">
        <f t="shared" si="7"/>
        <v>4307</v>
      </c>
      <c r="E22" s="7">
        <f t="shared" si="7"/>
        <v>27871</v>
      </c>
      <c r="F22" s="7">
        <f t="shared" si="7"/>
        <v>4484</v>
      </c>
      <c r="G22" s="34"/>
      <c r="H22" s="34"/>
      <c r="I22" s="34"/>
      <c r="J22" s="34"/>
      <c r="K22" s="34"/>
      <c r="L22" s="10"/>
      <c r="M22" s="10"/>
      <c r="N22" s="10"/>
      <c r="O22" s="10"/>
      <c r="P22" s="10"/>
      <c r="Q22" s="6">
        <f t="shared" si="2"/>
        <v>61872</v>
      </c>
      <c r="R22" s="6">
        <f t="shared" si="3"/>
        <v>0</v>
      </c>
      <c r="S22" s="6">
        <f t="shared" si="4"/>
        <v>4307</v>
      </c>
      <c r="T22" s="6">
        <f t="shared" si="5"/>
        <v>27871</v>
      </c>
      <c r="U22" s="6">
        <f t="shared" si="6"/>
        <v>4484</v>
      </c>
    </row>
    <row r="23" spans="1:21" ht="28.5" customHeight="1">
      <c r="A23" s="5">
        <v>42906</v>
      </c>
      <c r="B23" s="6">
        <f t="shared" si="7"/>
        <v>61872</v>
      </c>
      <c r="C23" s="6">
        <f t="shared" si="7"/>
        <v>0</v>
      </c>
      <c r="D23" s="7">
        <f t="shared" si="7"/>
        <v>4307</v>
      </c>
      <c r="E23" s="7">
        <f t="shared" si="7"/>
        <v>27871</v>
      </c>
      <c r="F23" s="7">
        <f t="shared" si="7"/>
        <v>4484</v>
      </c>
      <c r="G23" s="34"/>
      <c r="H23" s="34"/>
      <c r="I23" s="34"/>
      <c r="J23" s="34"/>
      <c r="K23" s="34"/>
      <c r="L23" s="10"/>
      <c r="M23" s="10"/>
      <c r="N23" s="10"/>
      <c r="O23" s="10"/>
      <c r="P23" s="10"/>
      <c r="Q23" s="6">
        <f t="shared" si="2"/>
        <v>61872</v>
      </c>
      <c r="R23" s="6">
        <f t="shared" si="3"/>
        <v>0</v>
      </c>
      <c r="S23" s="6">
        <f t="shared" si="4"/>
        <v>4307</v>
      </c>
      <c r="T23" s="6">
        <f t="shared" si="5"/>
        <v>27871</v>
      </c>
      <c r="U23" s="6">
        <f t="shared" si="6"/>
        <v>4484</v>
      </c>
    </row>
    <row r="24" spans="1:21" ht="28.5" customHeight="1">
      <c r="A24" s="5">
        <v>42907</v>
      </c>
      <c r="B24" s="6">
        <f t="shared" si="7"/>
        <v>61872</v>
      </c>
      <c r="C24" s="6">
        <f t="shared" si="7"/>
        <v>0</v>
      </c>
      <c r="D24" s="7">
        <f t="shared" si="7"/>
        <v>4307</v>
      </c>
      <c r="E24" s="7">
        <f t="shared" si="7"/>
        <v>27871</v>
      </c>
      <c r="F24" s="7">
        <f t="shared" si="7"/>
        <v>4484</v>
      </c>
      <c r="G24" s="34"/>
      <c r="H24" s="34"/>
      <c r="I24" s="34"/>
      <c r="J24" s="34"/>
      <c r="K24" s="34"/>
      <c r="L24" s="10"/>
      <c r="M24" s="10"/>
      <c r="N24" s="10"/>
      <c r="O24" s="10"/>
      <c r="P24" s="10"/>
      <c r="Q24" s="6">
        <f t="shared" si="2"/>
        <v>61872</v>
      </c>
      <c r="R24" s="6">
        <f t="shared" si="3"/>
        <v>0</v>
      </c>
      <c r="S24" s="6">
        <f t="shared" si="4"/>
        <v>4307</v>
      </c>
      <c r="T24" s="6">
        <f t="shared" si="5"/>
        <v>27871</v>
      </c>
      <c r="U24" s="6">
        <f t="shared" si="6"/>
        <v>4484</v>
      </c>
    </row>
    <row r="25" spans="1:21" ht="28.5" customHeight="1">
      <c r="A25" s="5">
        <v>42908</v>
      </c>
      <c r="B25" s="6">
        <f t="shared" si="7"/>
        <v>61872</v>
      </c>
      <c r="C25" s="6">
        <f t="shared" si="7"/>
        <v>0</v>
      </c>
      <c r="D25" s="7">
        <f t="shared" si="7"/>
        <v>4307</v>
      </c>
      <c r="E25" s="7">
        <f t="shared" si="7"/>
        <v>27871</v>
      </c>
      <c r="F25" s="7">
        <f t="shared" si="7"/>
        <v>4484</v>
      </c>
      <c r="G25" s="34"/>
      <c r="H25" s="34"/>
      <c r="I25" s="34"/>
      <c r="J25" s="34"/>
      <c r="K25" s="34"/>
      <c r="L25" s="10"/>
      <c r="M25" s="10"/>
      <c r="N25" s="10"/>
      <c r="O25" s="10"/>
      <c r="P25" s="10"/>
      <c r="Q25" s="6">
        <f t="shared" si="2"/>
        <v>61872</v>
      </c>
      <c r="R25" s="6">
        <f t="shared" si="3"/>
        <v>0</v>
      </c>
      <c r="S25" s="6">
        <f t="shared" si="4"/>
        <v>4307</v>
      </c>
      <c r="T25" s="6">
        <f t="shared" si="5"/>
        <v>27871</v>
      </c>
      <c r="U25" s="6">
        <f t="shared" si="6"/>
        <v>4484</v>
      </c>
    </row>
    <row r="26" spans="1:21" ht="28.5" customHeight="1">
      <c r="A26" s="5">
        <v>42909</v>
      </c>
      <c r="B26" s="6">
        <f t="shared" si="7"/>
        <v>61872</v>
      </c>
      <c r="C26" s="6">
        <f t="shared" si="7"/>
        <v>0</v>
      </c>
      <c r="D26" s="7">
        <f t="shared" si="7"/>
        <v>4307</v>
      </c>
      <c r="E26" s="7">
        <f t="shared" si="7"/>
        <v>27871</v>
      </c>
      <c r="F26" s="7">
        <f t="shared" si="7"/>
        <v>4484</v>
      </c>
      <c r="G26" s="34"/>
      <c r="H26" s="34"/>
      <c r="I26" s="34"/>
      <c r="J26" s="34"/>
      <c r="K26" s="34"/>
      <c r="L26" s="10"/>
      <c r="M26" s="10"/>
      <c r="N26" s="10"/>
      <c r="O26" s="10"/>
      <c r="P26" s="10"/>
      <c r="Q26" s="6">
        <f t="shared" si="2"/>
        <v>61872</v>
      </c>
      <c r="R26" s="6">
        <f t="shared" si="3"/>
        <v>0</v>
      </c>
      <c r="S26" s="6">
        <f t="shared" si="4"/>
        <v>4307</v>
      </c>
      <c r="T26" s="6">
        <f t="shared" si="5"/>
        <v>27871</v>
      </c>
      <c r="U26" s="6">
        <f t="shared" si="6"/>
        <v>4484</v>
      </c>
    </row>
    <row r="27" spans="1:21" ht="28.5" customHeight="1">
      <c r="A27" s="5">
        <v>42910</v>
      </c>
      <c r="B27" s="6">
        <f t="shared" si="7"/>
        <v>61872</v>
      </c>
      <c r="C27" s="6">
        <f t="shared" si="7"/>
        <v>0</v>
      </c>
      <c r="D27" s="7">
        <f t="shared" si="7"/>
        <v>4307</v>
      </c>
      <c r="E27" s="7">
        <f t="shared" si="7"/>
        <v>27871</v>
      </c>
      <c r="F27" s="7">
        <f t="shared" si="7"/>
        <v>4484</v>
      </c>
      <c r="G27" s="34"/>
      <c r="H27" s="34"/>
      <c r="I27" s="34"/>
      <c r="J27" s="34"/>
      <c r="K27" s="34"/>
      <c r="L27" s="10"/>
      <c r="M27" s="10"/>
      <c r="N27" s="10"/>
      <c r="O27" s="10"/>
      <c r="P27" s="10"/>
      <c r="Q27" s="6">
        <f t="shared" si="2"/>
        <v>61872</v>
      </c>
      <c r="R27" s="6">
        <f t="shared" si="3"/>
        <v>0</v>
      </c>
      <c r="S27" s="6">
        <f t="shared" si="4"/>
        <v>4307</v>
      </c>
      <c r="T27" s="6">
        <f t="shared" si="5"/>
        <v>27871</v>
      </c>
      <c r="U27" s="6">
        <f t="shared" si="6"/>
        <v>4484</v>
      </c>
    </row>
    <row r="28" spans="1:21" ht="28.5" customHeight="1">
      <c r="A28" s="5">
        <v>42911</v>
      </c>
      <c r="B28" s="6">
        <f t="shared" si="7"/>
        <v>61872</v>
      </c>
      <c r="C28" s="6">
        <f t="shared" si="7"/>
        <v>0</v>
      </c>
      <c r="D28" s="7">
        <f t="shared" si="7"/>
        <v>4307</v>
      </c>
      <c r="E28" s="7">
        <f t="shared" si="7"/>
        <v>27871</v>
      </c>
      <c r="F28" s="7">
        <f t="shared" si="7"/>
        <v>4484</v>
      </c>
      <c r="G28" s="34"/>
      <c r="H28" s="34"/>
      <c r="I28" s="34"/>
      <c r="J28" s="34"/>
      <c r="K28" s="34"/>
      <c r="L28" s="10"/>
      <c r="M28" s="10"/>
      <c r="N28" s="10"/>
      <c r="O28" s="10"/>
      <c r="P28" s="10"/>
      <c r="Q28" s="6">
        <f t="shared" si="2"/>
        <v>61872</v>
      </c>
      <c r="R28" s="6">
        <f t="shared" si="3"/>
        <v>0</v>
      </c>
      <c r="S28" s="6">
        <f t="shared" si="4"/>
        <v>4307</v>
      </c>
      <c r="T28" s="6">
        <f t="shared" si="5"/>
        <v>27871</v>
      </c>
      <c r="U28" s="6">
        <f t="shared" si="6"/>
        <v>4484</v>
      </c>
    </row>
    <row r="29" spans="1:21" ht="28.5" customHeight="1">
      <c r="A29" s="5">
        <v>42912</v>
      </c>
      <c r="B29" s="6">
        <f t="shared" si="7"/>
        <v>61872</v>
      </c>
      <c r="C29" s="6">
        <f t="shared" si="7"/>
        <v>0</v>
      </c>
      <c r="D29" s="7">
        <f t="shared" si="7"/>
        <v>4307</v>
      </c>
      <c r="E29" s="7">
        <f t="shared" si="7"/>
        <v>27871</v>
      </c>
      <c r="F29" s="7">
        <f t="shared" si="7"/>
        <v>4484</v>
      </c>
      <c r="G29" s="34"/>
      <c r="H29" s="34"/>
      <c r="I29" s="34"/>
      <c r="J29" s="34"/>
      <c r="K29" s="34"/>
      <c r="L29" s="10"/>
      <c r="M29" s="10"/>
      <c r="N29" s="10"/>
      <c r="O29" s="10"/>
      <c r="P29" s="10"/>
      <c r="Q29" s="6">
        <f t="shared" si="2"/>
        <v>61872</v>
      </c>
      <c r="R29" s="6">
        <f t="shared" si="3"/>
        <v>0</v>
      </c>
      <c r="S29" s="6">
        <f t="shared" si="4"/>
        <v>4307</v>
      </c>
      <c r="T29" s="6">
        <f t="shared" si="5"/>
        <v>27871</v>
      </c>
      <c r="U29" s="6">
        <f t="shared" si="6"/>
        <v>4484</v>
      </c>
    </row>
    <row r="30" spans="1:21" ht="28.5" customHeight="1">
      <c r="A30" s="5">
        <v>42913</v>
      </c>
      <c r="B30" s="6">
        <f t="shared" si="7"/>
        <v>61872</v>
      </c>
      <c r="C30" s="6">
        <f t="shared" si="7"/>
        <v>0</v>
      </c>
      <c r="D30" s="7">
        <f t="shared" si="7"/>
        <v>4307</v>
      </c>
      <c r="E30" s="7">
        <f t="shared" si="7"/>
        <v>27871</v>
      </c>
      <c r="F30" s="7">
        <f t="shared" si="7"/>
        <v>4484</v>
      </c>
      <c r="G30" s="34"/>
      <c r="H30" s="34"/>
      <c r="I30" s="34"/>
      <c r="J30" s="34"/>
      <c r="K30" s="34"/>
      <c r="L30" s="10"/>
      <c r="M30" s="10"/>
      <c r="N30" s="10"/>
      <c r="O30" s="10"/>
      <c r="P30" s="10"/>
      <c r="Q30" s="6">
        <f t="shared" si="2"/>
        <v>61872</v>
      </c>
      <c r="R30" s="6">
        <f t="shared" si="3"/>
        <v>0</v>
      </c>
      <c r="S30" s="6">
        <f t="shared" si="4"/>
        <v>4307</v>
      </c>
      <c r="T30" s="6">
        <f t="shared" si="5"/>
        <v>27871</v>
      </c>
      <c r="U30" s="6">
        <f t="shared" si="6"/>
        <v>4484</v>
      </c>
    </row>
    <row r="31" spans="1:21" ht="28.5" customHeight="1">
      <c r="A31" s="5">
        <v>42914</v>
      </c>
      <c r="B31" s="6">
        <f t="shared" si="7"/>
        <v>61872</v>
      </c>
      <c r="C31" s="6">
        <f t="shared" si="7"/>
        <v>0</v>
      </c>
      <c r="D31" s="7">
        <f t="shared" si="7"/>
        <v>4307</v>
      </c>
      <c r="E31" s="7">
        <f t="shared" si="7"/>
        <v>27871</v>
      </c>
      <c r="F31" s="7">
        <f t="shared" si="7"/>
        <v>4484</v>
      </c>
      <c r="G31" s="34"/>
      <c r="H31" s="34"/>
      <c r="I31" s="34"/>
      <c r="J31" s="34"/>
      <c r="K31" s="34"/>
      <c r="L31" s="10"/>
      <c r="M31" s="10"/>
      <c r="N31" s="10"/>
      <c r="O31" s="10"/>
      <c r="P31" s="10"/>
      <c r="Q31" s="6">
        <f t="shared" si="2"/>
        <v>61872</v>
      </c>
      <c r="R31" s="6">
        <f t="shared" si="3"/>
        <v>0</v>
      </c>
      <c r="S31" s="6">
        <f t="shared" si="4"/>
        <v>4307</v>
      </c>
      <c r="T31" s="6">
        <f t="shared" si="5"/>
        <v>27871</v>
      </c>
      <c r="U31" s="6">
        <f t="shared" si="6"/>
        <v>4484</v>
      </c>
    </row>
    <row r="32" spans="1:21" ht="28.5" customHeight="1">
      <c r="A32" s="5">
        <v>42915</v>
      </c>
      <c r="B32" s="6">
        <f t="shared" si="7"/>
        <v>61872</v>
      </c>
      <c r="C32" s="6">
        <f t="shared" si="7"/>
        <v>0</v>
      </c>
      <c r="D32" s="7">
        <f t="shared" si="7"/>
        <v>4307</v>
      </c>
      <c r="E32" s="7">
        <f t="shared" si="7"/>
        <v>27871</v>
      </c>
      <c r="F32" s="7">
        <f t="shared" si="7"/>
        <v>4484</v>
      </c>
      <c r="G32" s="34"/>
      <c r="H32" s="34"/>
      <c r="I32" s="34"/>
      <c r="J32" s="34"/>
      <c r="K32" s="34"/>
      <c r="L32" s="10"/>
      <c r="M32" s="10"/>
      <c r="N32" s="10"/>
      <c r="O32" s="10"/>
      <c r="P32" s="10"/>
      <c r="Q32" s="6">
        <f t="shared" si="2"/>
        <v>61872</v>
      </c>
      <c r="R32" s="6">
        <f t="shared" si="3"/>
        <v>0</v>
      </c>
      <c r="S32" s="6">
        <f t="shared" si="4"/>
        <v>4307</v>
      </c>
      <c r="T32" s="6">
        <f t="shared" si="5"/>
        <v>27871</v>
      </c>
      <c r="U32" s="6">
        <f t="shared" si="6"/>
        <v>4484</v>
      </c>
    </row>
    <row r="33" spans="1:21" ht="28.5" customHeight="1">
      <c r="A33" s="5">
        <v>42916</v>
      </c>
      <c r="B33" s="6">
        <f t="shared" ref="B33:F34" si="8">Q32</f>
        <v>61872</v>
      </c>
      <c r="C33" s="6">
        <f t="shared" si="8"/>
        <v>0</v>
      </c>
      <c r="D33" s="7">
        <f t="shared" si="8"/>
        <v>4307</v>
      </c>
      <c r="E33" s="7">
        <f t="shared" si="8"/>
        <v>27871</v>
      </c>
      <c r="F33" s="7">
        <f t="shared" si="8"/>
        <v>4484</v>
      </c>
      <c r="G33" s="35"/>
      <c r="H33" s="35"/>
      <c r="I33" s="35"/>
      <c r="J33" s="35"/>
      <c r="K33" s="35"/>
      <c r="L33" s="10"/>
      <c r="M33" s="10"/>
      <c r="N33" s="10"/>
      <c r="O33" s="10"/>
      <c r="P33" s="10"/>
      <c r="Q33" s="6">
        <f t="shared" si="2"/>
        <v>61872</v>
      </c>
      <c r="R33" s="6">
        <f t="shared" si="3"/>
        <v>0</v>
      </c>
      <c r="S33" s="6">
        <f t="shared" si="4"/>
        <v>4307</v>
      </c>
      <c r="T33" s="6">
        <f t="shared" si="5"/>
        <v>27871</v>
      </c>
      <c r="U33" s="6">
        <f t="shared" si="6"/>
        <v>4484</v>
      </c>
    </row>
    <row r="34" spans="1:21" ht="28.5" customHeight="1">
      <c r="A34" s="12" t="s">
        <v>15</v>
      </c>
      <c r="B34" s="13">
        <f t="shared" si="8"/>
        <v>61872</v>
      </c>
      <c r="C34" s="13">
        <f t="shared" si="8"/>
        <v>0</v>
      </c>
      <c r="D34" s="14">
        <f t="shared" si="8"/>
        <v>4307</v>
      </c>
      <c r="E34" s="14">
        <f t="shared" si="8"/>
        <v>27871</v>
      </c>
      <c r="F34" s="14">
        <f t="shared" si="8"/>
        <v>4484</v>
      </c>
      <c r="G34" s="36"/>
      <c r="H34" s="36"/>
      <c r="I34" s="36"/>
      <c r="J34" s="36"/>
      <c r="K34" s="36"/>
      <c r="L34" s="15"/>
      <c r="M34" s="15"/>
      <c r="N34" s="15"/>
      <c r="O34" s="15"/>
      <c r="P34" s="15"/>
      <c r="Q34" s="6">
        <f t="shared" si="2"/>
        <v>61872</v>
      </c>
      <c r="R34" s="6">
        <f t="shared" si="3"/>
        <v>0</v>
      </c>
      <c r="S34" s="6">
        <f t="shared" si="4"/>
        <v>4307</v>
      </c>
      <c r="T34" s="6">
        <f t="shared" si="5"/>
        <v>27871</v>
      </c>
      <c r="U34" s="6">
        <f t="shared" si="6"/>
        <v>4484</v>
      </c>
    </row>
    <row r="35" spans="1:21" ht="20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32.25" customHeight="1">
      <c r="A36" s="22" t="s">
        <v>10</v>
      </c>
      <c r="B36" s="26">
        <f>B18</f>
        <v>61872</v>
      </c>
      <c r="C36" s="26">
        <f>C18</f>
        <v>0</v>
      </c>
      <c r="D36" s="26">
        <f>D18</f>
        <v>4307</v>
      </c>
      <c r="E36" s="26">
        <f>E18</f>
        <v>27871</v>
      </c>
      <c r="F36" s="26">
        <f>F18</f>
        <v>4484</v>
      </c>
      <c r="G36" s="27">
        <f t="shared" ref="G36:P36" si="9">G4+G5+G6+G7+G8+G9+G10+G11+G12+G13+G14+G15+G16+G17+G18+G19+G20+G21+G22+G23+G24+G25+G26+G27+G28+G30+G31+G32+G33+G34</f>
        <v>0</v>
      </c>
      <c r="H36" s="27">
        <f t="shared" si="9"/>
        <v>0</v>
      </c>
      <c r="I36" s="27">
        <f t="shared" si="9"/>
        <v>0</v>
      </c>
      <c r="J36" s="27">
        <f t="shared" si="9"/>
        <v>0</v>
      </c>
      <c r="K36" s="27">
        <f t="shared" si="9"/>
        <v>0</v>
      </c>
      <c r="L36" s="27">
        <f t="shared" si="9"/>
        <v>0</v>
      </c>
      <c r="M36" s="27">
        <f t="shared" si="9"/>
        <v>0</v>
      </c>
      <c r="N36" s="27">
        <f t="shared" si="9"/>
        <v>0</v>
      </c>
      <c r="O36" s="27">
        <f t="shared" si="9"/>
        <v>0</v>
      </c>
      <c r="P36" s="27">
        <f t="shared" si="9"/>
        <v>0</v>
      </c>
      <c r="Q36" s="27">
        <f>Q34</f>
        <v>61872</v>
      </c>
      <c r="R36" s="27">
        <f>R34</f>
        <v>0</v>
      </c>
      <c r="S36" s="27">
        <f>S34</f>
        <v>4307</v>
      </c>
      <c r="T36" s="27">
        <f>T34</f>
        <v>27871</v>
      </c>
      <c r="U36" s="27">
        <f>U34</f>
        <v>4484</v>
      </c>
    </row>
  </sheetData>
  <mergeCells count="5">
    <mergeCell ref="A1:U1"/>
    <mergeCell ref="A2:A3"/>
    <mergeCell ref="B2:F2"/>
    <mergeCell ref="Q2:U2"/>
    <mergeCell ref="G2:K2"/>
  </mergeCells>
  <conditionalFormatting sqref="A4:U34">
    <cfRule type="expression" dxfId="26" priority="4">
      <formula>TODAY()&lt;$A4</formula>
    </cfRule>
  </conditionalFormatting>
  <conditionalFormatting sqref="G4:K34">
    <cfRule type="expression" dxfId="25" priority="3">
      <formula>TODAY()&lt;$A4</formula>
    </cfRule>
  </conditionalFormatting>
  <conditionalFormatting sqref="G4:K34">
    <cfRule type="expression" dxfId="24" priority="2">
      <formula>TODAY()&lt;$A4</formula>
    </cfRule>
  </conditionalFormatting>
  <conditionalFormatting sqref="G4:K33">
    <cfRule type="expression" dxfId="23" priority="1">
      <formula>TODAY()&lt;$A4</formula>
    </cfRule>
  </conditionalFormatting>
  <printOptions horizontalCentered="1"/>
  <pageMargins left="7.874015748031496E-2" right="7.874015748031496E-2" top="0.15748031496062992" bottom="0.15748031496062992" header="0.15748031496062992" footer="0.15748031496062992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35"/>
  <sheetViews>
    <sheetView view="pageBreakPreview" zoomScale="63" zoomScaleNormal="80" zoomScaleSheetLayoutView="63" workbookViewId="0">
      <selection activeCell="F18" sqref="F18"/>
    </sheetView>
  </sheetViews>
  <sheetFormatPr defaultColWidth="15.28515625" defaultRowHeight="24.75" customHeight="1"/>
  <cols>
    <col min="1" max="1" width="12.7109375" style="19" customWidth="1"/>
    <col min="2" max="2" width="11.5703125" style="1" customWidth="1"/>
    <col min="3" max="3" width="11.7109375" style="1" customWidth="1"/>
    <col min="4" max="4" width="10.85546875" style="1" customWidth="1"/>
    <col min="5" max="5" width="13.5703125" style="1" customWidth="1"/>
    <col min="6" max="6" width="16" style="1" customWidth="1"/>
    <col min="7" max="7" width="13.5703125" style="1" customWidth="1"/>
    <col min="8" max="8" width="14" style="1" customWidth="1"/>
    <col min="9" max="9" width="14.7109375" style="1" customWidth="1"/>
    <col min="10" max="10" width="13.7109375" style="1" customWidth="1"/>
    <col min="11" max="11" width="16" style="1" customWidth="1"/>
    <col min="12" max="12" width="13" style="1" customWidth="1"/>
    <col min="13" max="13" width="12.140625" style="1" customWidth="1"/>
    <col min="14" max="14" width="13.5703125" style="1" customWidth="1"/>
    <col min="15" max="15" width="12.7109375" style="1" customWidth="1"/>
    <col min="16" max="16" width="15.42578125" style="1" customWidth="1"/>
    <col min="17" max="17" width="11.5703125" style="1" customWidth="1"/>
    <col min="18" max="18" width="11.42578125" style="1" customWidth="1"/>
    <col min="19" max="19" width="11.28515625" style="1" customWidth="1"/>
    <col min="20" max="20" width="13.28515625" style="1" customWidth="1"/>
    <col min="21" max="21" width="15.42578125" style="1" customWidth="1"/>
    <col min="22" max="16384" width="15.28515625" style="1"/>
  </cols>
  <sheetData>
    <row r="1" spans="1:21" s="32" customFormat="1" ht="54" customHeight="1">
      <c r="A1" s="55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35.25" customHeight="1">
      <c r="A2" s="112" t="s">
        <v>1</v>
      </c>
      <c r="B2" s="56" t="s">
        <v>0</v>
      </c>
      <c r="C2" s="57"/>
      <c r="D2" s="57"/>
      <c r="E2" s="57"/>
      <c r="F2" s="58"/>
      <c r="G2" s="56" t="s">
        <v>25</v>
      </c>
      <c r="H2" s="57"/>
      <c r="I2" s="57"/>
      <c r="J2" s="57"/>
      <c r="K2" s="58"/>
      <c r="L2" s="30" t="s">
        <v>9</v>
      </c>
      <c r="M2" s="30" t="s">
        <v>5</v>
      </c>
      <c r="N2" s="30" t="s">
        <v>6</v>
      </c>
      <c r="O2" s="31" t="s">
        <v>13</v>
      </c>
      <c r="P2" s="30" t="s">
        <v>14</v>
      </c>
      <c r="Q2" s="56" t="s">
        <v>7</v>
      </c>
      <c r="R2" s="57"/>
      <c r="S2" s="57"/>
      <c r="T2" s="57"/>
      <c r="U2" s="58"/>
    </row>
    <row r="3" spans="1:21" s="3" customFormat="1" ht="33" customHeight="1">
      <c r="A3" s="113"/>
      <c r="B3" s="30" t="s">
        <v>2</v>
      </c>
      <c r="C3" s="30" t="s">
        <v>3</v>
      </c>
      <c r="D3" s="30" t="s">
        <v>4</v>
      </c>
      <c r="E3" s="30" t="s">
        <v>11</v>
      </c>
      <c r="F3" s="30" t="s">
        <v>12</v>
      </c>
      <c r="G3" s="33" t="s">
        <v>2</v>
      </c>
      <c r="H3" s="33" t="s">
        <v>3</v>
      </c>
      <c r="I3" s="33" t="s">
        <v>4</v>
      </c>
      <c r="J3" s="33" t="s">
        <v>11</v>
      </c>
      <c r="K3" s="33" t="s">
        <v>12</v>
      </c>
      <c r="L3" s="30" t="s">
        <v>23</v>
      </c>
      <c r="M3" s="30" t="s">
        <v>23</v>
      </c>
      <c r="N3" s="30" t="s">
        <v>23</v>
      </c>
      <c r="O3" s="30" t="s">
        <v>23</v>
      </c>
      <c r="P3" s="30" t="s">
        <v>23</v>
      </c>
      <c r="Q3" s="30" t="s">
        <v>2</v>
      </c>
      <c r="R3" s="30" t="s">
        <v>3</v>
      </c>
      <c r="S3" s="30" t="s">
        <v>8</v>
      </c>
      <c r="T3" s="30" t="s">
        <v>11</v>
      </c>
      <c r="U3" s="30" t="s">
        <v>12</v>
      </c>
    </row>
    <row r="4" spans="1:21" s="3" customFormat="1" ht="28.5" customHeight="1">
      <c r="A4" s="5">
        <v>42887</v>
      </c>
      <c r="B4" s="20">
        <f>Октябрь!Q36</f>
        <v>61872</v>
      </c>
      <c r="C4" s="20">
        <f>Октябрь!R36</f>
        <v>0</v>
      </c>
      <c r="D4" s="20">
        <f>Октябрь!S36</f>
        <v>4307</v>
      </c>
      <c r="E4" s="20">
        <f>Октябрь!T36</f>
        <v>27871</v>
      </c>
      <c r="F4" s="20">
        <f>Октябрь!U36</f>
        <v>4484</v>
      </c>
      <c r="G4" s="10"/>
      <c r="H4" s="10"/>
      <c r="I4" s="10"/>
      <c r="J4" s="10"/>
      <c r="K4" s="10"/>
      <c r="L4" s="10"/>
      <c r="M4" s="10"/>
      <c r="N4" s="11"/>
      <c r="O4" s="11"/>
      <c r="P4" s="11"/>
      <c r="Q4" s="6">
        <f>B4+G4-L4</f>
        <v>61872</v>
      </c>
      <c r="R4" s="6">
        <f t="shared" ref="R4:U4" si="0">C4+H4-M4</f>
        <v>0</v>
      </c>
      <c r="S4" s="6">
        <f t="shared" si="0"/>
        <v>4307</v>
      </c>
      <c r="T4" s="6">
        <f t="shared" si="0"/>
        <v>27871</v>
      </c>
      <c r="U4" s="6">
        <f t="shared" si="0"/>
        <v>4484</v>
      </c>
    </row>
    <row r="5" spans="1:21" s="3" customFormat="1" ht="28.5" customHeight="1">
      <c r="A5" s="5">
        <v>42888</v>
      </c>
      <c r="B5" s="6">
        <f t="shared" ref="B5:F20" si="1">Q4</f>
        <v>61872</v>
      </c>
      <c r="C5" s="6">
        <f t="shared" si="1"/>
        <v>0</v>
      </c>
      <c r="D5" s="7">
        <f t="shared" si="1"/>
        <v>4307</v>
      </c>
      <c r="E5" s="7">
        <f t="shared" si="1"/>
        <v>27871</v>
      </c>
      <c r="F5" s="7">
        <f t="shared" si="1"/>
        <v>4484</v>
      </c>
      <c r="G5" s="34"/>
      <c r="H5" s="34"/>
      <c r="I5" s="34"/>
      <c r="J5" s="34"/>
      <c r="K5" s="34"/>
      <c r="L5" s="10"/>
      <c r="M5" s="10"/>
      <c r="N5" s="10"/>
      <c r="O5" s="10"/>
      <c r="P5" s="10"/>
      <c r="Q5" s="6">
        <f t="shared" ref="Q5:Q33" si="2">B5+G5-L5</f>
        <v>61872</v>
      </c>
      <c r="R5" s="6">
        <f t="shared" ref="R5:R33" si="3">C5+H5-M5</f>
        <v>0</v>
      </c>
      <c r="S5" s="6">
        <f t="shared" ref="S5:S33" si="4">D5+I5-N5</f>
        <v>4307</v>
      </c>
      <c r="T5" s="6">
        <f t="shared" ref="T5:T33" si="5">E5+J5-O5</f>
        <v>27871</v>
      </c>
      <c r="U5" s="6">
        <f t="shared" ref="U5:U33" si="6">F5+K5-P5</f>
        <v>4484</v>
      </c>
    </row>
    <row r="6" spans="1:21" s="3" customFormat="1" ht="28.5" customHeight="1">
      <c r="A6" s="5">
        <v>42889</v>
      </c>
      <c r="B6" s="6">
        <f t="shared" si="1"/>
        <v>61872</v>
      </c>
      <c r="C6" s="6">
        <f t="shared" si="1"/>
        <v>0</v>
      </c>
      <c r="D6" s="7">
        <f t="shared" si="1"/>
        <v>4307</v>
      </c>
      <c r="E6" s="7">
        <f t="shared" si="1"/>
        <v>27871</v>
      </c>
      <c r="F6" s="7">
        <f t="shared" si="1"/>
        <v>4484</v>
      </c>
      <c r="G6" s="34"/>
      <c r="H6" s="34"/>
      <c r="I6" s="34"/>
      <c r="J6" s="34"/>
      <c r="K6" s="34"/>
      <c r="L6" s="10"/>
      <c r="M6" s="10"/>
      <c r="N6" s="10"/>
      <c r="O6" s="10"/>
      <c r="P6" s="10"/>
      <c r="Q6" s="6">
        <f t="shared" si="2"/>
        <v>61872</v>
      </c>
      <c r="R6" s="6">
        <f t="shared" si="3"/>
        <v>0</v>
      </c>
      <c r="S6" s="6">
        <f t="shared" si="4"/>
        <v>4307</v>
      </c>
      <c r="T6" s="6">
        <f t="shared" si="5"/>
        <v>27871</v>
      </c>
      <c r="U6" s="6">
        <f t="shared" si="6"/>
        <v>4484</v>
      </c>
    </row>
    <row r="7" spans="1:21" s="3" customFormat="1" ht="28.5" customHeight="1">
      <c r="A7" s="5">
        <v>42890</v>
      </c>
      <c r="B7" s="6">
        <f t="shared" si="1"/>
        <v>61872</v>
      </c>
      <c r="C7" s="6">
        <f t="shared" si="1"/>
        <v>0</v>
      </c>
      <c r="D7" s="7">
        <f t="shared" si="1"/>
        <v>4307</v>
      </c>
      <c r="E7" s="7">
        <f t="shared" si="1"/>
        <v>27871</v>
      </c>
      <c r="F7" s="7">
        <f t="shared" si="1"/>
        <v>4484</v>
      </c>
      <c r="G7" s="34"/>
      <c r="H7" s="34"/>
      <c r="I7" s="34"/>
      <c r="J7" s="34"/>
      <c r="K7" s="34"/>
      <c r="L7" s="10"/>
      <c r="M7" s="10"/>
      <c r="N7" s="10"/>
      <c r="O7" s="10"/>
      <c r="P7" s="10"/>
      <c r="Q7" s="6">
        <f t="shared" si="2"/>
        <v>61872</v>
      </c>
      <c r="R7" s="6">
        <f t="shared" si="3"/>
        <v>0</v>
      </c>
      <c r="S7" s="6">
        <f t="shared" si="4"/>
        <v>4307</v>
      </c>
      <c r="T7" s="6">
        <f t="shared" si="5"/>
        <v>27871</v>
      </c>
      <c r="U7" s="6">
        <f t="shared" si="6"/>
        <v>4484</v>
      </c>
    </row>
    <row r="8" spans="1:21" s="3" customFormat="1" ht="28.5" customHeight="1">
      <c r="A8" s="5">
        <v>42891</v>
      </c>
      <c r="B8" s="6">
        <f t="shared" si="1"/>
        <v>61872</v>
      </c>
      <c r="C8" s="6">
        <f t="shared" si="1"/>
        <v>0</v>
      </c>
      <c r="D8" s="7">
        <f t="shared" si="1"/>
        <v>4307</v>
      </c>
      <c r="E8" s="7">
        <f t="shared" si="1"/>
        <v>27871</v>
      </c>
      <c r="F8" s="7">
        <f t="shared" si="1"/>
        <v>4484</v>
      </c>
      <c r="G8" s="34"/>
      <c r="H8" s="34"/>
      <c r="I8" s="34"/>
      <c r="J8" s="34"/>
      <c r="K8" s="34"/>
      <c r="L8" s="10"/>
      <c r="M8" s="10"/>
      <c r="N8" s="10"/>
      <c r="O8" s="10"/>
      <c r="P8" s="10"/>
      <c r="Q8" s="6">
        <f t="shared" si="2"/>
        <v>61872</v>
      </c>
      <c r="R8" s="6">
        <f t="shared" si="3"/>
        <v>0</v>
      </c>
      <c r="S8" s="6">
        <f t="shared" si="4"/>
        <v>4307</v>
      </c>
      <c r="T8" s="6">
        <f t="shared" si="5"/>
        <v>27871</v>
      </c>
      <c r="U8" s="6">
        <f t="shared" si="6"/>
        <v>4484</v>
      </c>
    </row>
    <row r="9" spans="1:21" s="3" customFormat="1" ht="28.5" customHeight="1">
      <c r="A9" s="5">
        <v>42892</v>
      </c>
      <c r="B9" s="6">
        <f t="shared" si="1"/>
        <v>61872</v>
      </c>
      <c r="C9" s="6">
        <f t="shared" si="1"/>
        <v>0</v>
      </c>
      <c r="D9" s="7">
        <f t="shared" si="1"/>
        <v>4307</v>
      </c>
      <c r="E9" s="7">
        <f t="shared" si="1"/>
        <v>27871</v>
      </c>
      <c r="F9" s="7">
        <f t="shared" si="1"/>
        <v>4484</v>
      </c>
      <c r="G9" s="34"/>
      <c r="H9" s="34"/>
      <c r="I9" s="34"/>
      <c r="J9" s="34"/>
      <c r="K9" s="34"/>
      <c r="L9" s="10"/>
      <c r="M9" s="10"/>
      <c r="N9" s="10"/>
      <c r="O9" s="10"/>
      <c r="P9" s="10"/>
      <c r="Q9" s="6">
        <f t="shared" si="2"/>
        <v>61872</v>
      </c>
      <c r="R9" s="6">
        <f t="shared" si="3"/>
        <v>0</v>
      </c>
      <c r="S9" s="6">
        <f t="shared" si="4"/>
        <v>4307</v>
      </c>
      <c r="T9" s="6">
        <f t="shared" si="5"/>
        <v>27871</v>
      </c>
      <c r="U9" s="6">
        <f t="shared" si="6"/>
        <v>4484</v>
      </c>
    </row>
    <row r="10" spans="1:21" s="3" customFormat="1" ht="28.5" customHeight="1">
      <c r="A10" s="5">
        <v>42893</v>
      </c>
      <c r="B10" s="6">
        <f t="shared" si="1"/>
        <v>61872</v>
      </c>
      <c r="C10" s="6">
        <f t="shared" si="1"/>
        <v>0</v>
      </c>
      <c r="D10" s="7">
        <f t="shared" si="1"/>
        <v>4307</v>
      </c>
      <c r="E10" s="7">
        <f t="shared" si="1"/>
        <v>27871</v>
      </c>
      <c r="F10" s="7">
        <f t="shared" si="1"/>
        <v>4484</v>
      </c>
      <c r="G10" s="34"/>
      <c r="H10" s="34"/>
      <c r="I10" s="34"/>
      <c r="J10" s="34"/>
      <c r="K10" s="34"/>
      <c r="L10" s="10"/>
      <c r="M10" s="10"/>
      <c r="N10" s="10"/>
      <c r="O10" s="10"/>
      <c r="P10" s="10"/>
      <c r="Q10" s="6">
        <f t="shared" si="2"/>
        <v>61872</v>
      </c>
      <c r="R10" s="6">
        <f t="shared" si="3"/>
        <v>0</v>
      </c>
      <c r="S10" s="6">
        <f t="shared" si="4"/>
        <v>4307</v>
      </c>
      <c r="T10" s="6">
        <f t="shared" si="5"/>
        <v>27871</v>
      </c>
      <c r="U10" s="6">
        <f t="shared" si="6"/>
        <v>4484</v>
      </c>
    </row>
    <row r="11" spans="1:21" s="3" customFormat="1" ht="28.5" customHeight="1">
      <c r="A11" s="5">
        <v>42894</v>
      </c>
      <c r="B11" s="6">
        <f t="shared" si="1"/>
        <v>61872</v>
      </c>
      <c r="C11" s="6">
        <f t="shared" si="1"/>
        <v>0</v>
      </c>
      <c r="D11" s="7">
        <f t="shared" si="1"/>
        <v>4307</v>
      </c>
      <c r="E11" s="7">
        <f t="shared" si="1"/>
        <v>27871</v>
      </c>
      <c r="F11" s="7">
        <f t="shared" si="1"/>
        <v>4484</v>
      </c>
      <c r="G11" s="34"/>
      <c r="H11" s="34"/>
      <c r="I11" s="34"/>
      <c r="J11" s="34"/>
      <c r="K11" s="34"/>
      <c r="L11" s="10"/>
      <c r="M11" s="10"/>
      <c r="N11" s="10"/>
      <c r="O11" s="10"/>
      <c r="P11" s="10"/>
      <c r="Q11" s="6">
        <f t="shared" si="2"/>
        <v>61872</v>
      </c>
      <c r="R11" s="6">
        <f t="shared" si="3"/>
        <v>0</v>
      </c>
      <c r="S11" s="6">
        <f t="shared" si="4"/>
        <v>4307</v>
      </c>
      <c r="T11" s="6">
        <f t="shared" si="5"/>
        <v>27871</v>
      </c>
      <c r="U11" s="6">
        <f t="shared" si="6"/>
        <v>4484</v>
      </c>
    </row>
    <row r="12" spans="1:21" s="3" customFormat="1" ht="28.5" customHeight="1">
      <c r="A12" s="5">
        <v>42895</v>
      </c>
      <c r="B12" s="6">
        <f t="shared" si="1"/>
        <v>61872</v>
      </c>
      <c r="C12" s="6">
        <f t="shared" si="1"/>
        <v>0</v>
      </c>
      <c r="D12" s="7">
        <f t="shared" si="1"/>
        <v>4307</v>
      </c>
      <c r="E12" s="7">
        <f t="shared" si="1"/>
        <v>27871</v>
      </c>
      <c r="F12" s="7">
        <f t="shared" si="1"/>
        <v>4484</v>
      </c>
      <c r="G12" s="34"/>
      <c r="H12" s="34"/>
      <c r="I12" s="34"/>
      <c r="J12" s="34"/>
      <c r="K12" s="34"/>
      <c r="L12" s="10"/>
      <c r="M12" s="10"/>
      <c r="N12" s="11"/>
      <c r="O12" s="11"/>
      <c r="P12" s="11"/>
      <c r="Q12" s="6">
        <f t="shared" si="2"/>
        <v>61872</v>
      </c>
      <c r="R12" s="6">
        <f t="shared" si="3"/>
        <v>0</v>
      </c>
      <c r="S12" s="6">
        <f t="shared" si="4"/>
        <v>4307</v>
      </c>
      <c r="T12" s="6">
        <f t="shared" si="5"/>
        <v>27871</v>
      </c>
      <c r="U12" s="6">
        <f t="shared" si="6"/>
        <v>4484</v>
      </c>
    </row>
    <row r="13" spans="1:21" s="3" customFormat="1" ht="28.5" customHeight="1">
      <c r="A13" s="5">
        <v>42896</v>
      </c>
      <c r="B13" s="6">
        <f t="shared" si="1"/>
        <v>61872</v>
      </c>
      <c r="C13" s="6">
        <f t="shared" si="1"/>
        <v>0</v>
      </c>
      <c r="D13" s="7">
        <f t="shared" si="1"/>
        <v>4307</v>
      </c>
      <c r="E13" s="7">
        <f t="shared" si="1"/>
        <v>27871</v>
      </c>
      <c r="F13" s="7">
        <f t="shared" si="1"/>
        <v>4484</v>
      </c>
      <c r="G13" s="34"/>
      <c r="H13" s="34"/>
      <c r="I13" s="34"/>
      <c r="J13" s="34"/>
      <c r="K13" s="34"/>
      <c r="L13" s="10"/>
      <c r="M13" s="10"/>
      <c r="N13" s="10"/>
      <c r="O13" s="10"/>
      <c r="P13" s="10"/>
      <c r="Q13" s="6">
        <f t="shared" si="2"/>
        <v>61872</v>
      </c>
      <c r="R13" s="6">
        <f t="shared" si="3"/>
        <v>0</v>
      </c>
      <c r="S13" s="6">
        <f t="shared" si="4"/>
        <v>4307</v>
      </c>
      <c r="T13" s="6">
        <f t="shared" si="5"/>
        <v>27871</v>
      </c>
      <c r="U13" s="6">
        <f t="shared" si="6"/>
        <v>4484</v>
      </c>
    </row>
    <row r="14" spans="1:21" s="3" customFormat="1" ht="28.5" customHeight="1">
      <c r="A14" s="5">
        <v>42897</v>
      </c>
      <c r="B14" s="6">
        <f t="shared" si="1"/>
        <v>61872</v>
      </c>
      <c r="C14" s="6">
        <f t="shared" si="1"/>
        <v>0</v>
      </c>
      <c r="D14" s="7">
        <f t="shared" si="1"/>
        <v>4307</v>
      </c>
      <c r="E14" s="7">
        <f t="shared" si="1"/>
        <v>27871</v>
      </c>
      <c r="F14" s="7">
        <f t="shared" si="1"/>
        <v>4484</v>
      </c>
      <c r="G14" s="34"/>
      <c r="H14" s="34"/>
      <c r="I14" s="34"/>
      <c r="J14" s="34"/>
      <c r="K14" s="34"/>
      <c r="L14" s="10"/>
      <c r="M14" s="10"/>
      <c r="N14" s="10"/>
      <c r="O14" s="10"/>
      <c r="P14" s="10"/>
      <c r="Q14" s="6">
        <f t="shared" si="2"/>
        <v>61872</v>
      </c>
      <c r="R14" s="6">
        <f t="shared" si="3"/>
        <v>0</v>
      </c>
      <c r="S14" s="6">
        <f t="shared" si="4"/>
        <v>4307</v>
      </c>
      <c r="T14" s="6">
        <f t="shared" si="5"/>
        <v>27871</v>
      </c>
      <c r="U14" s="6">
        <f t="shared" si="6"/>
        <v>4484</v>
      </c>
    </row>
    <row r="15" spans="1:21" s="3" customFormat="1" ht="28.5" customHeight="1">
      <c r="A15" s="5">
        <v>42898</v>
      </c>
      <c r="B15" s="6">
        <f t="shared" si="1"/>
        <v>61872</v>
      </c>
      <c r="C15" s="6">
        <f t="shared" si="1"/>
        <v>0</v>
      </c>
      <c r="D15" s="7">
        <f t="shared" si="1"/>
        <v>4307</v>
      </c>
      <c r="E15" s="7">
        <f t="shared" si="1"/>
        <v>27871</v>
      </c>
      <c r="F15" s="7">
        <f t="shared" si="1"/>
        <v>4484</v>
      </c>
      <c r="G15" s="34"/>
      <c r="H15" s="34"/>
      <c r="I15" s="34"/>
      <c r="J15" s="34"/>
      <c r="K15" s="34"/>
      <c r="L15" s="10"/>
      <c r="M15" s="10"/>
      <c r="N15" s="10"/>
      <c r="O15" s="10"/>
      <c r="P15" s="10"/>
      <c r="Q15" s="6">
        <f t="shared" si="2"/>
        <v>61872</v>
      </c>
      <c r="R15" s="6">
        <f t="shared" si="3"/>
        <v>0</v>
      </c>
      <c r="S15" s="6">
        <f t="shared" si="4"/>
        <v>4307</v>
      </c>
      <c r="T15" s="6">
        <f t="shared" si="5"/>
        <v>27871</v>
      </c>
      <c r="U15" s="6">
        <f t="shared" si="6"/>
        <v>4484</v>
      </c>
    </row>
    <row r="16" spans="1:21" s="3" customFormat="1" ht="28.5" customHeight="1">
      <c r="A16" s="5">
        <v>42899</v>
      </c>
      <c r="B16" s="6">
        <f t="shared" si="1"/>
        <v>61872</v>
      </c>
      <c r="C16" s="6">
        <f t="shared" si="1"/>
        <v>0</v>
      </c>
      <c r="D16" s="7">
        <f t="shared" si="1"/>
        <v>4307</v>
      </c>
      <c r="E16" s="7">
        <f t="shared" si="1"/>
        <v>27871</v>
      </c>
      <c r="F16" s="7">
        <f t="shared" si="1"/>
        <v>4484</v>
      </c>
      <c r="G16" s="34"/>
      <c r="H16" s="34"/>
      <c r="I16" s="34"/>
      <c r="J16" s="34"/>
      <c r="K16" s="34"/>
      <c r="L16" s="10"/>
      <c r="M16" s="10"/>
      <c r="N16" s="10"/>
      <c r="O16" s="10"/>
      <c r="P16" s="10"/>
      <c r="Q16" s="6">
        <f t="shared" si="2"/>
        <v>61872</v>
      </c>
      <c r="R16" s="6">
        <f t="shared" si="3"/>
        <v>0</v>
      </c>
      <c r="S16" s="6">
        <f t="shared" si="4"/>
        <v>4307</v>
      </c>
      <c r="T16" s="6">
        <f t="shared" si="5"/>
        <v>27871</v>
      </c>
      <c r="U16" s="6">
        <f t="shared" si="6"/>
        <v>4484</v>
      </c>
    </row>
    <row r="17" spans="1:21" s="3" customFormat="1" ht="28.5" customHeight="1">
      <c r="A17" s="5">
        <v>42900</v>
      </c>
      <c r="B17" s="6">
        <f t="shared" si="1"/>
        <v>61872</v>
      </c>
      <c r="C17" s="6">
        <f t="shared" si="1"/>
        <v>0</v>
      </c>
      <c r="D17" s="7">
        <f t="shared" si="1"/>
        <v>4307</v>
      </c>
      <c r="E17" s="7">
        <f t="shared" si="1"/>
        <v>27871</v>
      </c>
      <c r="F17" s="7">
        <f t="shared" si="1"/>
        <v>4484</v>
      </c>
      <c r="G17" s="34"/>
      <c r="H17" s="34"/>
      <c r="I17" s="34"/>
      <c r="J17" s="34"/>
      <c r="K17" s="34"/>
      <c r="L17" s="10"/>
      <c r="M17" s="10"/>
      <c r="N17" s="10"/>
      <c r="O17" s="10"/>
      <c r="P17" s="10"/>
      <c r="Q17" s="6">
        <f t="shared" si="2"/>
        <v>61872</v>
      </c>
      <c r="R17" s="6">
        <f t="shared" si="3"/>
        <v>0</v>
      </c>
      <c r="S17" s="6">
        <f t="shared" si="4"/>
        <v>4307</v>
      </c>
      <c r="T17" s="6">
        <f t="shared" si="5"/>
        <v>27871</v>
      </c>
      <c r="U17" s="6">
        <f t="shared" si="6"/>
        <v>4484</v>
      </c>
    </row>
    <row r="18" spans="1:21" ht="28.5" customHeight="1">
      <c r="A18" s="5">
        <v>42901</v>
      </c>
      <c r="B18" s="6">
        <f t="shared" si="1"/>
        <v>61872</v>
      </c>
      <c r="C18" s="6">
        <f t="shared" si="1"/>
        <v>0</v>
      </c>
      <c r="D18" s="7">
        <f t="shared" si="1"/>
        <v>4307</v>
      </c>
      <c r="E18" s="7">
        <f t="shared" si="1"/>
        <v>27871</v>
      </c>
      <c r="F18" s="7">
        <f t="shared" si="1"/>
        <v>4484</v>
      </c>
      <c r="G18" s="34"/>
      <c r="H18" s="34"/>
      <c r="I18" s="34"/>
      <c r="J18" s="34"/>
      <c r="K18" s="34"/>
      <c r="L18" s="10"/>
      <c r="M18" s="10"/>
      <c r="N18" s="11"/>
      <c r="O18" s="11"/>
      <c r="P18" s="11"/>
      <c r="Q18" s="6">
        <f t="shared" si="2"/>
        <v>61872</v>
      </c>
      <c r="R18" s="6">
        <f t="shared" si="3"/>
        <v>0</v>
      </c>
      <c r="S18" s="6">
        <f t="shared" si="4"/>
        <v>4307</v>
      </c>
      <c r="T18" s="6">
        <f t="shared" si="5"/>
        <v>27871</v>
      </c>
      <c r="U18" s="6">
        <f t="shared" si="6"/>
        <v>4484</v>
      </c>
    </row>
    <row r="19" spans="1:21" ht="28.5" customHeight="1">
      <c r="A19" s="5">
        <v>42902</v>
      </c>
      <c r="B19" s="6">
        <f t="shared" si="1"/>
        <v>61872</v>
      </c>
      <c r="C19" s="6">
        <f t="shared" si="1"/>
        <v>0</v>
      </c>
      <c r="D19" s="7">
        <f t="shared" si="1"/>
        <v>4307</v>
      </c>
      <c r="E19" s="7">
        <f t="shared" si="1"/>
        <v>27871</v>
      </c>
      <c r="F19" s="7">
        <f t="shared" si="1"/>
        <v>4484</v>
      </c>
      <c r="G19" s="34"/>
      <c r="H19" s="34"/>
      <c r="I19" s="34"/>
      <c r="J19" s="34"/>
      <c r="K19" s="34"/>
      <c r="L19" s="10"/>
      <c r="M19" s="10"/>
      <c r="N19" s="10"/>
      <c r="O19" s="10"/>
      <c r="P19" s="10"/>
      <c r="Q19" s="6">
        <f t="shared" si="2"/>
        <v>61872</v>
      </c>
      <c r="R19" s="6">
        <f t="shared" si="3"/>
        <v>0</v>
      </c>
      <c r="S19" s="6">
        <f t="shared" si="4"/>
        <v>4307</v>
      </c>
      <c r="T19" s="6">
        <f t="shared" si="5"/>
        <v>27871</v>
      </c>
      <c r="U19" s="6">
        <f t="shared" si="6"/>
        <v>4484</v>
      </c>
    </row>
    <row r="20" spans="1:21" ht="28.5" customHeight="1">
      <c r="A20" s="5">
        <v>42903</v>
      </c>
      <c r="B20" s="6">
        <f t="shared" si="1"/>
        <v>61872</v>
      </c>
      <c r="C20" s="6">
        <f t="shared" si="1"/>
        <v>0</v>
      </c>
      <c r="D20" s="7">
        <f t="shared" si="1"/>
        <v>4307</v>
      </c>
      <c r="E20" s="7">
        <f t="shared" si="1"/>
        <v>27871</v>
      </c>
      <c r="F20" s="7">
        <f t="shared" si="1"/>
        <v>4484</v>
      </c>
      <c r="G20" s="34"/>
      <c r="H20" s="34"/>
      <c r="I20" s="34"/>
      <c r="J20" s="34"/>
      <c r="K20" s="34"/>
      <c r="L20" s="10"/>
      <c r="M20" s="10"/>
      <c r="N20" s="10"/>
      <c r="O20" s="10"/>
      <c r="P20" s="10"/>
      <c r="Q20" s="6">
        <f t="shared" si="2"/>
        <v>61872</v>
      </c>
      <c r="R20" s="6">
        <f t="shared" si="3"/>
        <v>0</v>
      </c>
      <c r="S20" s="6">
        <f t="shared" si="4"/>
        <v>4307</v>
      </c>
      <c r="T20" s="6">
        <f t="shared" si="5"/>
        <v>27871</v>
      </c>
      <c r="U20" s="6">
        <f t="shared" si="6"/>
        <v>4484</v>
      </c>
    </row>
    <row r="21" spans="1:21" ht="28.5" customHeight="1">
      <c r="A21" s="5">
        <v>42904</v>
      </c>
      <c r="B21" s="6">
        <f t="shared" ref="B21:F33" si="7">Q20</f>
        <v>61872</v>
      </c>
      <c r="C21" s="6">
        <f t="shared" si="7"/>
        <v>0</v>
      </c>
      <c r="D21" s="7">
        <f t="shared" si="7"/>
        <v>4307</v>
      </c>
      <c r="E21" s="7">
        <f t="shared" si="7"/>
        <v>27871</v>
      </c>
      <c r="F21" s="7">
        <f t="shared" si="7"/>
        <v>4484</v>
      </c>
      <c r="G21" s="34"/>
      <c r="H21" s="34"/>
      <c r="I21" s="34"/>
      <c r="J21" s="34"/>
      <c r="K21" s="34"/>
      <c r="L21" s="10"/>
      <c r="M21" s="10"/>
      <c r="N21" s="10"/>
      <c r="O21" s="10"/>
      <c r="P21" s="10"/>
      <c r="Q21" s="6">
        <f t="shared" si="2"/>
        <v>61872</v>
      </c>
      <c r="R21" s="6">
        <f t="shared" si="3"/>
        <v>0</v>
      </c>
      <c r="S21" s="6">
        <f t="shared" si="4"/>
        <v>4307</v>
      </c>
      <c r="T21" s="6">
        <f t="shared" si="5"/>
        <v>27871</v>
      </c>
      <c r="U21" s="6">
        <f t="shared" si="6"/>
        <v>4484</v>
      </c>
    </row>
    <row r="22" spans="1:21" ht="28.5" customHeight="1">
      <c r="A22" s="5">
        <v>42905</v>
      </c>
      <c r="B22" s="6">
        <f t="shared" si="7"/>
        <v>61872</v>
      </c>
      <c r="C22" s="6">
        <f t="shared" si="7"/>
        <v>0</v>
      </c>
      <c r="D22" s="7">
        <f t="shared" si="7"/>
        <v>4307</v>
      </c>
      <c r="E22" s="7">
        <f t="shared" si="7"/>
        <v>27871</v>
      </c>
      <c r="F22" s="7">
        <f t="shared" si="7"/>
        <v>4484</v>
      </c>
      <c r="G22" s="34"/>
      <c r="H22" s="34"/>
      <c r="I22" s="34"/>
      <c r="J22" s="34"/>
      <c r="K22" s="34"/>
      <c r="L22" s="10"/>
      <c r="M22" s="10"/>
      <c r="N22" s="10"/>
      <c r="O22" s="10"/>
      <c r="P22" s="10"/>
      <c r="Q22" s="6">
        <f t="shared" si="2"/>
        <v>61872</v>
      </c>
      <c r="R22" s="6">
        <f t="shared" si="3"/>
        <v>0</v>
      </c>
      <c r="S22" s="6">
        <f t="shared" si="4"/>
        <v>4307</v>
      </c>
      <c r="T22" s="6">
        <f t="shared" si="5"/>
        <v>27871</v>
      </c>
      <c r="U22" s="6">
        <f t="shared" si="6"/>
        <v>4484</v>
      </c>
    </row>
    <row r="23" spans="1:21" ht="28.5" customHeight="1">
      <c r="A23" s="5">
        <v>42906</v>
      </c>
      <c r="B23" s="6">
        <f t="shared" si="7"/>
        <v>61872</v>
      </c>
      <c r="C23" s="6">
        <f t="shared" si="7"/>
        <v>0</v>
      </c>
      <c r="D23" s="7">
        <f t="shared" si="7"/>
        <v>4307</v>
      </c>
      <c r="E23" s="7">
        <f t="shared" si="7"/>
        <v>27871</v>
      </c>
      <c r="F23" s="7">
        <f t="shared" si="7"/>
        <v>4484</v>
      </c>
      <c r="G23" s="34"/>
      <c r="H23" s="34"/>
      <c r="I23" s="34"/>
      <c r="J23" s="34"/>
      <c r="K23" s="34"/>
      <c r="L23" s="10"/>
      <c r="M23" s="10"/>
      <c r="N23" s="10"/>
      <c r="O23" s="10"/>
      <c r="P23" s="10"/>
      <c r="Q23" s="6">
        <f t="shared" si="2"/>
        <v>61872</v>
      </c>
      <c r="R23" s="6">
        <f t="shared" si="3"/>
        <v>0</v>
      </c>
      <c r="S23" s="6">
        <f t="shared" si="4"/>
        <v>4307</v>
      </c>
      <c r="T23" s="6">
        <f t="shared" si="5"/>
        <v>27871</v>
      </c>
      <c r="U23" s="6">
        <f t="shared" si="6"/>
        <v>4484</v>
      </c>
    </row>
    <row r="24" spans="1:21" ht="28.5" customHeight="1">
      <c r="A24" s="5">
        <v>42907</v>
      </c>
      <c r="B24" s="6">
        <f t="shared" si="7"/>
        <v>61872</v>
      </c>
      <c r="C24" s="6">
        <f t="shared" si="7"/>
        <v>0</v>
      </c>
      <c r="D24" s="7">
        <f t="shared" si="7"/>
        <v>4307</v>
      </c>
      <c r="E24" s="7">
        <f t="shared" si="7"/>
        <v>27871</v>
      </c>
      <c r="F24" s="7">
        <f t="shared" si="7"/>
        <v>4484</v>
      </c>
      <c r="G24" s="34"/>
      <c r="H24" s="34"/>
      <c r="I24" s="34"/>
      <c r="J24" s="34"/>
      <c r="K24" s="34"/>
      <c r="L24" s="10"/>
      <c r="M24" s="10"/>
      <c r="N24" s="10"/>
      <c r="O24" s="10"/>
      <c r="P24" s="10"/>
      <c r="Q24" s="6">
        <f t="shared" si="2"/>
        <v>61872</v>
      </c>
      <c r="R24" s="6">
        <f t="shared" si="3"/>
        <v>0</v>
      </c>
      <c r="S24" s="6">
        <f t="shared" si="4"/>
        <v>4307</v>
      </c>
      <c r="T24" s="6">
        <f t="shared" si="5"/>
        <v>27871</v>
      </c>
      <c r="U24" s="6">
        <f t="shared" si="6"/>
        <v>4484</v>
      </c>
    </row>
    <row r="25" spans="1:21" ht="28.5" customHeight="1">
      <c r="A25" s="5">
        <v>42908</v>
      </c>
      <c r="B25" s="6">
        <f t="shared" si="7"/>
        <v>61872</v>
      </c>
      <c r="C25" s="6">
        <f t="shared" si="7"/>
        <v>0</v>
      </c>
      <c r="D25" s="7">
        <f t="shared" si="7"/>
        <v>4307</v>
      </c>
      <c r="E25" s="7">
        <f t="shared" si="7"/>
        <v>27871</v>
      </c>
      <c r="F25" s="7">
        <f t="shared" si="7"/>
        <v>4484</v>
      </c>
      <c r="G25" s="34"/>
      <c r="H25" s="34"/>
      <c r="I25" s="34"/>
      <c r="J25" s="34"/>
      <c r="K25" s="34"/>
      <c r="L25" s="10"/>
      <c r="M25" s="10"/>
      <c r="N25" s="10"/>
      <c r="O25" s="10"/>
      <c r="P25" s="10"/>
      <c r="Q25" s="6">
        <f t="shared" si="2"/>
        <v>61872</v>
      </c>
      <c r="R25" s="6">
        <f t="shared" si="3"/>
        <v>0</v>
      </c>
      <c r="S25" s="6">
        <f t="shared" si="4"/>
        <v>4307</v>
      </c>
      <c r="T25" s="6">
        <f t="shared" si="5"/>
        <v>27871</v>
      </c>
      <c r="U25" s="6">
        <f t="shared" si="6"/>
        <v>4484</v>
      </c>
    </row>
    <row r="26" spans="1:21" ht="28.5" customHeight="1">
      <c r="A26" s="5">
        <v>42909</v>
      </c>
      <c r="B26" s="6">
        <f t="shared" si="7"/>
        <v>61872</v>
      </c>
      <c r="C26" s="6">
        <f t="shared" si="7"/>
        <v>0</v>
      </c>
      <c r="D26" s="7">
        <f t="shared" si="7"/>
        <v>4307</v>
      </c>
      <c r="E26" s="7">
        <f t="shared" si="7"/>
        <v>27871</v>
      </c>
      <c r="F26" s="7">
        <f t="shared" si="7"/>
        <v>4484</v>
      </c>
      <c r="G26" s="34"/>
      <c r="H26" s="34"/>
      <c r="I26" s="34"/>
      <c r="J26" s="34"/>
      <c r="K26" s="34"/>
      <c r="L26" s="10"/>
      <c r="M26" s="10"/>
      <c r="N26" s="10"/>
      <c r="O26" s="10"/>
      <c r="P26" s="10"/>
      <c r="Q26" s="6">
        <f t="shared" si="2"/>
        <v>61872</v>
      </c>
      <c r="R26" s="6">
        <f t="shared" si="3"/>
        <v>0</v>
      </c>
      <c r="S26" s="6">
        <f t="shared" si="4"/>
        <v>4307</v>
      </c>
      <c r="T26" s="6">
        <f t="shared" si="5"/>
        <v>27871</v>
      </c>
      <c r="U26" s="6">
        <f t="shared" si="6"/>
        <v>4484</v>
      </c>
    </row>
    <row r="27" spans="1:21" ht="28.5" customHeight="1">
      <c r="A27" s="5">
        <v>42910</v>
      </c>
      <c r="B27" s="6">
        <f t="shared" si="7"/>
        <v>61872</v>
      </c>
      <c r="C27" s="6">
        <f t="shared" si="7"/>
        <v>0</v>
      </c>
      <c r="D27" s="7">
        <f t="shared" si="7"/>
        <v>4307</v>
      </c>
      <c r="E27" s="7">
        <f t="shared" si="7"/>
        <v>27871</v>
      </c>
      <c r="F27" s="7">
        <f t="shared" si="7"/>
        <v>4484</v>
      </c>
      <c r="G27" s="34"/>
      <c r="H27" s="34"/>
      <c r="I27" s="34"/>
      <c r="J27" s="34"/>
      <c r="K27" s="34"/>
      <c r="L27" s="10"/>
      <c r="M27" s="10"/>
      <c r="N27" s="10"/>
      <c r="O27" s="10"/>
      <c r="P27" s="10"/>
      <c r="Q27" s="6">
        <f t="shared" si="2"/>
        <v>61872</v>
      </c>
      <c r="R27" s="6">
        <f t="shared" si="3"/>
        <v>0</v>
      </c>
      <c r="S27" s="6">
        <f t="shared" si="4"/>
        <v>4307</v>
      </c>
      <c r="T27" s="6">
        <f t="shared" si="5"/>
        <v>27871</v>
      </c>
      <c r="U27" s="6">
        <f t="shared" si="6"/>
        <v>4484</v>
      </c>
    </row>
    <row r="28" spans="1:21" ht="28.5" customHeight="1">
      <c r="A28" s="5">
        <v>42911</v>
      </c>
      <c r="B28" s="6">
        <f t="shared" si="7"/>
        <v>61872</v>
      </c>
      <c r="C28" s="6">
        <f t="shared" si="7"/>
        <v>0</v>
      </c>
      <c r="D28" s="7">
        <f t="shared" si="7"/>
        <v>4307</v>
      </c>
      <c r="E28" s="7">
        <f t="shared" si="7"/>
        <v>27871</v>
      </c>
      <c r="F28" s="7">
        <f t="shared" si="7"/>
        <v>4484</v>
      </c>
      <c r="G28" s="34"/>
      <c r="H28" s="34"/>
      <c r="I28" s="34"/>
      <c r="J28" s="34"/>
      <c r="K28" s="34"/>
      <c r="L28" s="10"/>
      <c r="M28" s="10"/>
      <c r="N28" s="10"/>
      <c r="O28" s="10"/>
      <c r="P28" s="10"/>
      <c r="Q28" s="6">
        <f t="shared" si="2"/>
        <v>61872</v>
      </c>
      <c r="R28" s="6">
        <f t="shared" si="3"/>
        <v>0</v>
      </c>
      <c r="S28" s="6">
        <f t="shared" si="4"/>
        <v>4307</v>
      </c>
      <c r="T28" s="6">
        <f t="shared" si="5"/>
        <v>27871</v>
      </c>
      <c r="U28" s="6">
        <f t="shared" si="6"/>
        <v>4484</v>
      </c>
    </row>
    <row r="29" spans="1:21" ht="28.5" customHeight="1">
      <c r="A29" s="5">
        <v>42912</v>
      </c>
      <c r="B29" s="6">
        <f t="shared" si="7"/>
        <v>61872</v>
      </c>
      <c r="C29" s="6">
        <f t="shared" si="7"/>
        <v>0</v>
      </c>
      <c r="D29" s="7">
        <f t="shared" si="7"/>
        <v>4307</v>
      </c>
      <c r="E29" s="7">
        <f t="shared" si="7"/>
        <v>27871</v>
      </c>
      <c r="F29" s="7">
        <f t="shared" si="7"/>
        <v>4484</v>
      </c>
      <c r="G29" s="34"/>
      <c r="H29" s="34"/>
      <c r="I29" s="34"/>
      <c r="J29" s="34"/>
      <c r="K29" s="34"/>
      <c r="L29" s="10"/>
      <c r="M29" s="10"/>
      <c r="N29" s="10"/>
      <c r="O29" s="10"/>
      <c r="P29" s="10"/>
      <c r="Q29" s="6">
        <f t="shared" si="2"/>
        <v>61872</v>
      </c>
      <c r="R29" s="6">
        <f t="shared" si="3"/>
        <v>0</v>
      </c>
      <c r="S29" s="6">
        <f t="shared" si="4"/>
        <v>4307</v>
      </c>
      <c r="T29" s="6">
        <f t="shared" si="5"/>
        <v>27871</v>
      </c>
      <c r="U29" s="6">
        <f t="shared" si="6"/>
        <v>4484</v>
      </c>
    </row>
    <row r="30" spans="1:21" ht="28.5" customHeight="1">
      <c r="A30" s="5">
        <v>42913</v>
      </c>
      <c r="B30" s="6">
        <f t="shared" si="7"/>
        <v>61872</v>
      </c>
      <c r="C30" s="6">
        <f t="shared" si="7"/>
        <v>0</v>
      </c>
      <c r="D30" s="7">
        <f t="shared" si="7"/>
        <v>4307</v>
      </c>
      <c r="E30" s="7">
        <f t="shared" si="7"/>
        <v>27871</v>
      </c>
      <c r="F30" s="7">
        <f t="shared" si="7"/>
        <v>4484</v>
      </c>
      <c r="G30" s="34"/>
      <c r="H30" s="34"/>
      <c r="I30" s="34"/>
      <c r="J30" s="34"/>
      <c r="K30" s="34"/>
      <c r="L30" s="10"/>
      <c r="M30" s="10"/>
      <c r="N30" s="10"/>
      <c r="O30" s="10"/>
      <c r="P30" s="10"/>
      <c r="Q30" s="6">
        <f t="shared" si="2"/>
        <v>61872</v>
      </c>
      <c r="R30" s="6">
        <f t="shared" si="3"/>
        <v>0</v>
      </c>
      <c r="S30" s="6">
        <f t="shared" si="4"/>
        <v>4307</v>
      </c>
      <c r="T30" s="6">
        <f t="shared" si="5"/>
        <v>27871</v>
      </c>
      <c r="U30" s="6">
        <f t="shared" si="6"/>
        <v>4484</v>
      </c>
    </row>
    <row r="31" spans="1:21" ht="28.5" customHeight="1">
      <c r="A31" s="5">
        <v>42914</v>
      </c>
      <c r="B31" s="6">
        <f t="shared" si="7"/>
        <v>61872</v>
      </c>
      <c r="C31" s="6">
        <f t="shared" si="7"/>
        <v>0</v>
      </c>
      <c r="D31" s="7">
        <f t="shared" si="7"/>
        <v>4307</v>
      </c>
      <c r="E31" s="7">
        <f t="shared" si="7"/>
        <v>27871</v>
      </c>
      <c r="F31" s="7">
        <f t="shared" si="7"/>
        <v>4484</v>
      </c>
      <c r="G31" s="34"/>
      <c r="H31" s="34"/>
      <c r="I31" s="34"/>
      <c r="J31" s="34"/>
      <c r="K31" s="34"/>
      <c r="L31" s="10"/>
      <c r="M31" s="10"/>
      <c r="N31" s="10"/>
      <c r="O31" s="10"/>
      <c r="P31" s="10"/>
      <c r="Q31" s="6">
        <f t="shared" si="2"/>
        <v>61872</v>
      </c>
      <c r="R31" s="6">
        <f t="shared" si="3"/>
        <v>0</v>
      </c>
      <c r="S31" s="6">
        <f t="shared" si="4"/>
        <v>4307</v>
      </c>
      <c r="T31" s="6">
        <f t="shared" si="5"/>
        <v>27871</v>
      </c>
      <c r="U31" s="6">
        <f t="shared" si="6"/>
        <v>4484</v>
      </c>
    </row>
    <row r="32" spans="1:21" ht="28.5" customHeight="1">
      <c r="A32" s="5">
        <v>42915</v>
      </c>
      <c r="B32" s="6">
        <f t="shared" si="7"/>
        <v>61872</v>
      </c>
      <c r="C32" s="6">
        <f t="shared" si="7"/>
        <v>0</v>
      </c>
      <c r="D32" s="7">
        <f t="shared" si="7"/>
        <v>4307</v>
      </c>
      <c r="E32" s="7">
        <f t="shared" si="7"/>
        <v>27871</v>
      </c>
      <c r="F32" s="7">
        <f t="shared" si="7"/>
        <v>4484</v>
      </c>
      <c r="G32" s="34"/>
      <c r="H32" s="34"/>
      <c r="I32" s="34"/>
      <c r="J32" s="34"/>
      <c r="K32" s="34"/>
      <c r="L32" s="10"/>
      <c r="M32" s="10"/>
      <c r="N32" s="10"/>
      <c r="O32" s="10"/>
      <c r="P32" s="10"/>
      <c r="Q32" s="6">
        <f t="shared" si="2"/>
        <v>61872</v>
      </c>
      <c r="R32" s="6">
        <f t="shared" si="3"/>
        <v>0</v>
      </c>
      <c r="S32" s="6">
        <f t="shared" si="4"/>
        <v>4307</v>
      </c>
      <c r="T32" s="6">
        <f t="shared" si="5"/>
        <v>27871</v>
      </c>
      <c r="U32" s="6">
        <f t="shared" si="6"/>
        <v>4484</v>
      </c>
    </row>
    <row r="33" spans="1:21" ht="25.5" customHeight="1">
      <c r="A33" s="12">
        <v>42916</v>
      </c>
      <c r="B33" s="13">
        <f t="shared" si="7"/>
        <v>61872</v>
      </c>
      <c r="C33" s="13">
        <f t="shared" si="7"/>
        <v>0</v>
      </c>
      <c r="D33" s="14">
        <f t="shared" si="7"/>
        <v>4307</v>
      </c>
      <c r="E33" s="14">
        <f t="shared" si="7"/>
        <v>27871</v>
      </c>
      <c r="F33" s="14">
        <f t="shared" si="7"/>
        <v>4484</v>
      </c>
      <c r="G33" s="35"/>
      <c r="H33" s="35"/>
      <c r="I33" s="35"/>
      <c r="J33" s="35"/>
      <c r="K33" s="35"/>
      <c r="L33" s="15"/>
      <c r="M33" s="15"/>
      <c r="N33" s="15"/>
      <c r="O33" s="15"/>
      <c r="P33" s="15"/>
      <c r="Q33" s="6">
        <f t="shared" si="2"/>
        <v>61872</v>
      </c>
      <c r="R33" s="6">
        <f t="shared" si="3"/>
        <v>0</v>
      </c>
      <c r="S33" s="6">
        <f t="shared" si="4"/>
        <v>4307</v>
      </c>
      <c r="T33" s="6">
        <f t="shared" si="5"/>
        <v>27871</v>
      </c>
      <c r="U33" s="6">
        <f t="shared" si="6"/>
        <v>4484</v>
      </c>
    </row>
    <row r="34" spans="1:21" ht="20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32.25" customHeight="1">
      <c r="A35" s="22" t="s">
        <v>10</v>
      </c>
      <c r="B35" s="26">
        <f>B18</f>
        <v>61872</v>
      </c>
      <c r="C35" s="26">
        <f>C18</f>
        <v>0</v>
      </c>
      <c r="D35" s="26">
        <f>D18</f>
        <v>4307</v>
      </c>
      <c r="E35" s="26">
        <f>E18</f>
        <v>27871</v>
      </c>
      <c r="F35" s="26">
        <f>F18</f>
        <v>4484</v>
      </c>
      <c r="G35" s="27">
        <f t="shared" ref="G35:P35" si="8">G4+G5+G6+G7+G8+G9+G10+G11+G12+G13+G14+G15+G16+G17+G18+G19+G20+G21+G22+G23+G24+G25+G26+G27+G28+G29+G30+G31+G32+G33</f>
        <v>0</v>
      </c>
      <c r="H35" s="27">
        <f t="shared" si="8"/>
        <v>0</v>
      </c>
      <c r="I35" s="27">
        <f t="shared" si="8"/>
        <v>0</v>
      </c>
      <c r="J35" s="27">
        <f t="shared" si="8"/>
        <v>0</v>
      </c>
      <c r="K35" s="27">
        <f t="shared" si="8"/>
        <v>0</v>
      </c>
      <c r="L35" s="27">
        <f t="shared" si="8"/>
        <v>0</v>
      </c>
      <c r="M35" s="27">
        <f t="shared" si="8"/>
        <v>0</v>
      </c>
      <c r="N35" s="27">
        <f t="shared" si="8"/>
        <v>0</v>
      </c>
      <c r="O35" s="27">
        <f t="shared" si="8"/>
        <v>0</v>
      </c>
      <c r="P35" s="27">
        <f t="shared" si="8"/>
        <v>0</v>
      </c>
      <c r="Q35" s="27">
        <f>Q33</f>
        <v>61872</v>
      </c>
      <c r="R35" s="27">
        <f>R33</f>
        <v>0</v>
      </c>
      <c r="S35" s="27">
        <f>S33</f>
        <v>4307</v>
      </c>
      <c r="T35" s="27">
        <f>T33</f>
        <v>27871</v>
      </c>
      <c r="U35" s="27">
        <f>U33</f>
        <v>4484</v>
      </c>
    </row>
  </sheetData>
  <mergeCells count="5">
    <mergeCell ref="A1:U1"/>
    <mergeCell ref="A2:A3"/>
    <mergeCell ref="B2:F2"/>
    <mergeCell ref="Q2:U2"/>
    <mergeCell ref="G2:K2"/>
  </mergeCells>
  <conditionalFormatting sqref="A4:U33">
    <cfRule type="expression" dxfId="22" priority="4">
      <formula>TODAY()&lt;$A4</formula>
    </cfRule>
  </conditionalFormatting>
  <conditionalFormatting sqref="G4:K33">
    <cfRule type="expression" dxfId="21" priority="3">
      <formula>TODAY()&lt;$A4</formula>
    </cfRule>
  </conditionalFormatting>
  <conditionalFormatting sqref="G4:K33">
    <cfRule type="expression" dxfId="20" priority="2">
      <formula>TODAY()&lt;$A4</formula>
    </cfRule>
  </conditionalFormatting>
  <conditionalFormatting sqref="G4:K33">
    <cfRule type="expression" dxfId="19" priority="1">
      <formula>TODAY()&lt;$A4</formula>
    </cfRule>
  </conditionalFormatting>
  <printOptions horizontalCentered="1"/>
  <pageMargins left="7.874015748031496E-2" right="0.14000000000000001" top="0.15748031496062992" bottom="0.15748031496062992" header="0.15748031496062992" footer="0.15748031496062992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36"/>
  <sheetViews>
    <sheetView view="pageBreakPreview" zoomScale="63" zoomScaleNormal="80" zoomScaleSheetLayoutView="63" workbookViewId="0">
      <selection activeCell="F39" sqref="F39"/>
    </sheetView>
  </sheetViews>
  <sheetFormatPr defaultColWidth="15.28515625" defaultRowHeight="24.75" customHeight="1"/>
  <cols>
    <col min="1" max="1" width="12.7109375" style="19" customWidth="1"/>
    <col min="2" max="2" width="12.42578125" style="1" customWidth="1"/>
    <col min="3" max="3" width="11.7109375" style="1" customWidth="1"/>
    <col min="4" max="4" width="12.28515625" style="1" customWidth="1"/>
    <col min="5" max="5" width="13.7109375" style="1" customWidth="1"/>
    <col min="6" max="6" width="16.5703125" style="1" customWidth="1"/>
    <col min="7" max="7" width="14.5703125" style="1" customWidth="1"/>
    <col min="8" max="8" width="13.42578125" style="1" customWidth="1"/>
    <col min="9" max="9" width="14.7109375" style="1" customWidth="1"/>
    <col min="10" max="10" width="13.7109375" style="1" customWidth="1"/>
    <col min="11" max="11" width="16" style="1" customWidth="1"/>
    <col min="12" max="12" width="13" style="1" customWidth="1"/>
    <col min="13" max="13" width="12.140625" style="1" customWidth="1"/>
    <col min="14" max="14" width="13" style="1" customWidth="1"/>
    <col min="15" max="15" width="12.7109375" style="1" customWidth="1"/>
    <col min="16" max="16" width="15.42578125" style="1" customWidth="1"/>
    <col min="17" max="17" width="11.5703125" style="1" customWidth="1"/>
    <col min="18" max="18" width="11.42578125" style="1" customWidth="1"/>
    <col min="19" max="19" width="11.28515625" style="1" customWidth="1"/>
    <col min="20" max="20" width="14.140625" style="1" customWidth="1"/>
    <col min="21" max="21" width="15.42578125" style="1" customWidth="1"/>
    <col min="22" max="16384" width="15.28515625" style="1"/>
  </cols>
  <sheetData>
    <row r="1" spans="1:21" s="32" customFormat="1" ht="50.25" customHeight="1">
      <c r="A1" s="55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36.75" customHeight="1">
      <c r="A2" s="77" t="s">
        <v>1</v>
      </c>
      <c r="B2" s="56" t="s">
        <v>0</v>
      </c>
      <c r="C2" s="57"/>
      <c r="D2" s="57"/>
      <c r="E2" s="57"/>
      <c r="F2" s="58"/>
      <c r="G2" s="56" t="s">
        <v>25</v>
      </c>
      <c r="H2" s="57"/>
      <c r="I2" s="57"/>
      <c r="J2" s="57"/>
      <c r="K2" s="58"/>
      <c r="L2" s="23" t="s">
        <v>9</v>
      </c>
      <c r="M2" s="23" t="s">
        <v>5</v>
      </c>
      <c r="N2" s="23" t="s">
        <v>6</v>
      </c>
      <c r="O2" s="24" t="s">
        <v>13</v>
      </c>
      <c r="P2" s="23" t="s">
        <v>14</v>
      </c>
      <c r="Q2" s="77" t="s">
        <v>7</v>
      </c>
      <c r="R2" s="77"/>
      <c r="S2" s="77"/>
      <c r="T2" s="77"/>
      <c r="U2" s="77"/>
    </row>
    <row r="3" spans="1:21" s="3" customFormat="1" ht="33" customHeight="1">
      <c r="A3" s="77"/>
      <c r="B3" s="23" t="s">
        <v>2</v>
      </c>
      <c r="C3" s="23" t="s">
        <v>3</v>
      </c>
      <c r="D3" s="23" t="s">
        <v>4</v>
      </c>
      <c r="E3" s="23" t="s">
        <v>11</v>
      </c>
      <c r="F3" s="23" t="s">
        <v>12</v>
      </c>
      <c r="G3" s="33" t="s">
        <v>2</v>
      </c>
      <c r="H3" s="33" t="s">
        <v>3</v>
      </c>
      <c r="I3" s="33" t="s">
        <v>4</v>
      </c>
      <c r="J3" s="33" t="s">
        <v>11</v>
      </c>
      <c r="K3" s="33" t="s">
        <v>12</v>
      </c>
      <c r="L3" s="29" t="s">
        <v>23</v>
      </c>
      <c r="M3" s="29" t="s">
        <v>23</v>
      </c>
      <c r="N3" s="29" t="s">
        <v>23</v>
      </c>
      <c r="O3" s="29" t="s">
        <v>23</v>
      </c>
      <c r="P3" s="29" t="s">
        <v>23</v>
      </c>
      <c r="Q3" s="23" t="s">
        <v>2</v>
      </c>
      <c r="R3" s="23" t="s">
        <v>3</v>
      </c>
      <c r="S3" s="23" t="s">
        <v>8</v>
      </c>
      <c r="T3" s="23" t="s">
        <v>11</v>
      </c>
      <c r="U3" s="23" t="s">
        <v>12</v>
      </c>
    </row>
    <row r="4" spans="1:21" s="3" customFormat="1" ht="31.5" customHeight="1">
      <c r="A4" s="5">
        <v>42887</v>
      </c>
      <c r="B4" s="20">
        <f>Ноябрь!Q35</f>
        <v>61872</v>
      </c>
      <c r="C4" s="20">
        <f>Ноябрь!R35</f>
        <v>0</v>
      </c>
      <c r="D4" s="20">
        <f>Ноябрь!S35</f>
        <v>4307</v>
      </c>
      <c r="E4" s="20">
        <f>Ноябрь!T35</f>
        <v>27871</v>
      </c>
      <c r="F4" s="20">
        <f>Ноябрь!U35</f>
        <v>4484</v>
      </c>
      <c r="G4" s="10"/>
      <c r="H4" s="10"/>
      <c r="I4" s="10"/>
      <c r="J4" s="10"/>
      <c r="K4" s="10"/>
      <c r="L4" s="10"/>
      <c r="M4" s="10"/>
      <c r="N4" s="11"/>
      <c r="O4" s="11"/>
      <c r="P4" s="11"/>
      <c r="Q4" s="6">
        <f>B4+G4-L4</f>
        <v>61872</v>
      </c>
      <c r="R4" s="6">
        <f t="shared" ref="R4:U4" si="0">C4+H4-M4</f>
        <v>0</v>
      </c>
      <c r="S4" s="6">
        <f t="shared" si="0"/>
        <v>4307</v>
      </c>
      <c r="T4" s="6">
        <f t="shared" si="0"/>
        <v>27871</v>
      </c>
      <c r="U4" s="6">
        <f t="shared" si="0"/>
        <v>4484</v>
      </c>
    </row>
    <row r="5" spans="1:21" s="3" customFormat="1" ht="31.5" customHeight="1">
      <c r="A5" s="5">
        <v>42888</v>
      </c>
      <c r="B5" s="6">
        <f t="shared" ref="B5:F20" si="1">Q4</f>
        <v>61872</v>
      </c>
      <c r="C5" s="6">
        <f t="shared" si="1"/>
        <v>0</v>
      </c>
      <c r="D5" s="7">
        <f t="shared" si="1"/>
        <v>4307</v>
      </c>
      <c r="E5" s="7">
        <f t="shared" si="1"/>
        <v>27871</v>
      </c>
      <c r="F5" s="7">
        <f t="shared" si="1"/>
        <v>4484</v>
      </c>
      <c r="G5" s="34"/>
      <c r="H5" s="34"/>
      <c r="I5" s="34"/>
      <c r="J5" s="34"/>
      <c r="K5" s="34"/>
      <c r="L5" s="10"/>
      <c r="M5" s="10"/>
      <c r="N5" s="10"/>
      <c r="O5" s="10"/>
      <c r="P5" s="10"/>
      <c r="Q5" s="6">
        <f t="shared" ref="Q5:Q34" si="2">B5+G5-L5</f>
        <v>61872</v>
      </c>
      <c r="R5" s="6">
        <f t="shared" ref="R5:R34" si="3">C5+H5-M5</f>
        <v>0</v>
      </c>
      <c r="S5" s="6">
        <f t="shared" ref="S5:S34" si="4">D5+I5-N5</f>
        <v>4307</v>
      </c>
      <c r="T5" s="6">
        <f t="shared" ref="T5:T34" si="5">E5+J5-O5</f>
        <v>27871</v>
      </c>
      <c r="U5" s="6">
        <f t="shared" ref="U5:U34" si="6">F5+K5-P5</f>
        <v>4484</v>
      </c>
    </row>
    <row r="6" spans="1:21" s="3" customFormat="1" ht="31.5" customHeight="1">
      <c r="A6" s="5">
        <v>42889</v>
      </c>
      <c r="B6" s="6">
        <f t="shared" si="1"/>
        <v>61872</v>
      </c>
      <c r="C6" s="6">
        <f t="shared" si="1"/>
        <v>0</v>
      </c>
      <c r="D6" s="7">
        <f t="shared" si="1"/>
        <v>4307</v>
      </c>
      <c r="E6" s="7">
        <f t="shared" si="1"/>
        <v>27871</v>
      </c>
      <c r="F6" s="7">
        <f t="shared" si="1"/>
        <v>4484</v>
      </c>
      <c r="G6" s="34"/>
      <c r="H6" s="34"/>
      <c r="I6" s="34"/>
      <c r="J6" s="34"/>
      <c r="K6" s="34"/>
      <c r="L6" s="10"/>
      <c r="M6" s="10"/>
      <c r="N6" s="10"/>
      <c r="O6" s="10"/>
      <c r="P6" s="10"/>
      <c r="Q6" s="6">
        <f t="shared" si="2"/>
        <v>61872</v>
      </c>
      <c r="R6" s="6">
        <f t="shared" si="3"/>
        <v>0</v>
      </c>
      <c r="S6" s="6">
        <f t="shared" si="4"/>
        <v>4307</v>
      </c>
      <c r="T6" s="6">
        <f t="shared" si="5"/>
        <v>27871</v>
      </c>
      <c r="U6" s="6">
        <f t="shared" si="6"/>
        <v>4484</v>
      </c>
    </row>
    <row r="7" spans="1:21" s="3" customFormat="1" ht="31.5" customHeight="1">
      <c r="A7" s="5">
        <v>42890</v>
      </c>
      <c r="B7" s="6">
        <f t="shared" si="1"/>
        <v>61872</v>
      </c>
      <c r="C7" s="6">
        <f t="shared" si="1"/>
        <v>0</v>
      </c>
      <c r="D7" s="7">
        <f t="shared" si="1"/>
        <v>4307</v>
      </c>
      <c r="E7" s="7">
        <f t="shared" si="1"/>
        <v>27871</v>
      </c>
      <c r="F7" s="7">
        <f t="shared" si="1"/>
        <v>4484</v>
      </c>
      <c r="G7" s="34"/>
      <c r="H7" s="34"/>
      <c r="I7" s="34"/>
      <c r="J7" s="34"/>
      <c r="K7" s="34"/>
      <c r="L7" s="10"/>
      <c r="M7" s="10"/>
      <c r="N7" s="10"/>
      <c r="O7" s="10"/>
      <c r="P7" s="10"/>
      <c r="Q7" s="6">
        <f t="shared" si="2"/>
        <v>61872</v>
      </c>
      <c r="R7" s="6">
        <f t="shared" si="3"/>
        <v>0</v>
      </c>
      <c r="S7" s="6">
        <f t="shared" si="4"/>
        <v>4307</v>
      </c>
      <c r="T7" s="6">
        <f t="shared" si="5"/>
        <v>27871</v>
      </c>
      <c r="U7" s="6">
        <f t="shared" si="6"/>
        <v>4484</v>
      </c>
    </row>
    <row r="8" spans="1:21" s="3" customFormat="1" ht="31.5" customHeight="1">
      <c r="A8" s="5">
        <v>42891</v>
      </c>
      <c r="B8" s="6">
        <f t="shared" si="1"/>
        <v>61872</v>
      </c>
      <c r="C8" s="6">
        <f t="shared" si="1"/>
        <v>0</v>
      </c>
      <c r="D8" s="7">
        <f t="shared" si="1"/>
        <v>4307</v>
      </c>
      <c r="E8" s="7">
        <f t="shared" si="1"/>
        <v>27871</v>
      </c>
      <c r="F8" s="7">
        <f t="shared" si="1"/>
        <v>4484</v>
      </c>
      <c r="G8" s="34"/>
      <c r="H8" s="34"/>
      <c r="I8" s="34"/>
      <c r="J8" s="34"/>
      <c r="K8" s="34"/>
      <c r="L8" s="10"/>
      <c r="M8" s="10"/>
      <c r="N8" s="10"/>
      <c r="O8" s="10"/>
      <c r="P8" s="10"/>
      <c r="Q8" s="6">
        <f t="shared" si="2"/>
        <v>61872</v>
      </c>
      <c r="R8" s="6">
        <f t="shared" si="3"/>
        <v>0</v>
      </c>
      <c r="S8" s="6">
        <f t="shared" si="4"/>
        <v>4307</v>
      </c>
      <c r="T8" s="6">
        <f t="shared" si="5"/>
        <v>27871</v>
      </c>
      <c r="U8" s="6">
        <f t="shared" si="6"/>
        <v>4484</v>
      </c>
    </row>
    <row r="9" spans="1:21" s="3" customFormat="1" ht="31.5" customHeight="1">
      <c r="A9" s="5">
        <v>42892</v>
      </c>
      <c r="B9" s="6">
        <f t="shared" si="1"/>
        <v>61872</v>
      </c>
      <c r="C9" s="6">
        <f t="shared" si="1"/>
        <v>0</v>
      </c>
      <c r="D9" s="7">
        <f t="shared" si="1"/>
        <v>4307</v>
      </c>
      <c r="E9" s="7">
        <f t="shared" si="1"/>
        <v>27871</v>
      </c>
      <c r="F9" s="7">
        <f t="shared" si="1"/>
        <v>4484</v>
      </c>
      <c r="G9" s="34"/>
      <c r="H9" s="34"/>
      <c r="I9" s="34"/>
      <c r="J9" s="34"/>
      <c r="K9" s="34"/>
      <c r="L9" s="10"/>
      <c r="M9" s="10"/>
      <c r="N9" s="10"/>
      <c r="O9" s="10"/>
      <c r="P9" s="10"/>
      <c r="Q9" s="6">
        <f t="shared" si="2"/>
        <v>61872</v>
      </c>
      <c r="R9" s="6">
        <f t="shared" si="3"/>
        <v>0</v>
      </c>
      <c r="S9" s="6">
        <f t="shared" si="4"/>
        <v>4307</v>
      </c>
      <c r="T9" s="6">
        <f t="shared" si="5"/>
        <v>27871</v>
      </c>
      <c r="U9" s="6">
        <f t="shared" si="6"/>
        <v>4484</v>
      </c>
    </row>
    <row r="10" spans="1:21" s="3" customFormat="1" ht="31.5" customHeight="1">
      <c r="A10" s="5">
        <v>42893</v>
      </c>
      <c r="B10" s="6">
        <f t="shared" si="1"/>
        <v>61872</v>
      </c>
      <c r="C10" s="6">
        <f t="shared" si="1"/>
        <v>0</v>
      </c>
      <c r="D10" s="7">
        <f t="shared" si="1"/>
        <v>4307</v>
      </c>
      <c r="E10" s="7">
        <f t="shared" si="1"/>
        <v>27871</v>
      </c>
      <c r="F10" s="7">
        <f t="shared" si="1"/>
        <v>4484</v>
      </c>
      <c r="G10" s="34"/>
      <c r="H10" s="34"/>
      <c r="I10" s="34"/>
      <c r="J10" s="34"/>
      <c r="K10" s="34"/>
      <c r="L10" s="10"/>
      <c r="M10" s="10"/>
      <c r="N10" s="10"/>
      <c r="O10" s="10"/>
      <c r="P10" s="10"/>
      <c r="Q10" s="6">
        <f t="shared" si="2"/>
        <v>61872</v>
      </c>
      <c r="R10" s="6">
        <f t="shared" si="3"/>
        <v>0</v>
      </c>
      <c r="S10" s="6">
        <f t="shared" si="4"/>
        <v>4307</v>
      </c>
      <c r="T10" s="6">
        <f t="shared" si="5"/>
        <v>27871</v>
      </c>
      <c r="U10" s="6">
        <f t="shared" si="6"/>
        <v>4484</v>
      </c>
    </row>
    <row r="11" spans="1:21" s="3" customFormat="1" ht="31.5" customHeight="1">
      <c r="A11" s="5">
        <v>42894</v>
      </c>
      <c r="B11" s="6">
        <f t="shared" si="1"/>
        <v>61872</v>
      </c>
      <c r="C11" s="6">
        <f t="shared" si="1"/>
        <v>0</v>
      </c>
      <c r="D11" s="7">
        <f t="shared" si="1"/>
        <v>4307</v>
      </c>
      <c r="E11" s="7">
        <f t="shared" si="1"/>
        <v>27871</v>
      </c>
      <c r="F11" s="7">
        <f t="shared" si="1"/>
        <v>4484</v>
      </c>
      <c r="G11" s="34"/>
      <c r="H11" s="34"/>
      <c r="I11" s="34"/>
      <c r="J11" s="34"/>
      <c r="K11" s="34"/>
      <c r="L11" s="10"/>
      <c r="M11" s="10"/>
      <c r="N11" s="10"/>
      <c r="O11" s="10"/>
      <c r="P11" s="10"/>
      <c r="Q11" s="6">
        <f t="shared" si="2"/>
        <v>61872</v>
      </c>
      <c r="R11" s="6">
        <f t="shared" si="3"/>
        <v>0</v>
      </c>
      <c r="S11" s="6">
        <f t="shared" si="4"/>
        <v>4307</v>
      </c>
      <c r="T11" s="6">
        <f t="shared" si="5"/>
        <v>27871</v>
      </c>
      <c r="U11" s="6">
        <f t="shared" si="6"/>
        <v>4484</v>
      </c>
    </row>
    <row r="12" spans="1:21" s="3" customFormat="1" ht="31.5" customHeight="1">
      <c r="A12" s="5">
        <v>42895</v>
      </c>
      <c r="B12" s="6">
        <f t="shared" si="1"/>
        <v>61872</v>
      </c>
      <c r="C12" s="6">
        <f t="shared" si="1"/>
        <v>0</v>
      </c>
      <c r="D12" s="7">
        <f t="shared" si="1"/>
        <v>4307</v>
      </c>
      <c r="E12" s="7">
        <f t="shared" si="1"/>
        <v>27871</v>
      </c>
      <c r="F12" s="7">
        <f t="shared" si="1"/>
        <v>4484</v>
      </c>
      <c r="G12" s="34"/>
      <c r="H12" s="34"/>
      <c r="I12" s="34"/>
      <c r="J12" s="34"/>
      <c r="K12" s="34"/>
      <c r="L12" s="10"/>
      <c r="M12" s="10"/>
      <c r="N12" s="11"/>
      <c r="O12" s="11"/>
      <c r="P12" s="11"/>
      <c r="Q12" s="6">
        <f t="shared" si="2"/>
        <v>61872</v>
      </c>
      <c r="R12" s="6">
        <f t="shared" si="3"/>
        <v>0</v>
      </c>
      <c r="S12" s="6">
        <f t="shared" si="4"/>
        <v>4307</v>
      </c>
      <c r="T12" s="6">
        <f t="shared" si="5"/>
        <v>27871</v>
      </c>
      <c r="U12" s="6">
        <f t="shared" si="6"/>
        <v>4484</v>
      </c>
    </row>
    <row r="13" spans="1:21" s="3" customFormat="1" ht="31.5" customHeight="1">
      <c r="A13" s="5">
        <v>42896</v>
      </c>
      <c r="B13" s="6">
        <f t="shared" si="1"/>
        <v>61872</v>
      </c>
      <c r="C13" s="6">
        <f t="shared" si="1"/>
        <v>0</v>
      </c>
      <c r="D13" s="7">
        <f t="shared" si="1"/>
        <v>4307</v>
      </c>
      <c r="E13" s="7">
        <f t="shared" si="1"/>
        <v>27871</v>
      </c>
      <c r="F13" s="7">
        <f t="shared" si="1"/>
        <v>4484</v>
      </c>
      <c r="G13" s="34"/>
      <c r="H13" s="34"/>
      <c r="I13" s="34"/>
      <c r="J13" s="34"/>
      <c r="K13" s="34"/>
      <c r="L13" s="10"/>
      <c r="M13" s="10"/>
      <c r="N13" s="10"/>
      <c r="O13" s="10"/>
      <c r="P13" s="10"/>
      <c r="Q13" s="6">
        <f t="shared" si="2"/>
        <v>61872</v>
      </c>
      <c r="R13" s="6">
        <f t="shared" si="3"/>
        <v>0</v>
      </c>
      <c r="S13" s="6">
        <f t="shared" si="4"/>
        <v>4307</v>
      </c>
      <c r="T13" s="6">
        <f t="shared" si="5"/>
        <v>27871</v>
      </c>
      <c r="U13" s="6">
        <f t="shared" si="6"/>
        <v>4484</v>
      </c>
    </row>
    <row r="14" spans="1:21" s="3" customFormat="1" ht="31.5" customHeight="1">
      <c r="A14" s="5">
        <v>42897</v>
      </c>
      <c r="B14" s="6">
        <f t="shared" si="1"/>
        <v>61872</v>
      </c>
      <c r="C14" s="6">
        <f t="shared" si="1"/>
        <v>0</v>
      </c>
      <c r="D14" s="7">
        <f t="shared" si="1"/>
        <v>4307</v>
      </c>
      <c r="E14" s="7">
        <f t="shared" si="1"/>
        <v>27871</v>
      </c>
      <c r="F14" s="7">
        <f t="shared" si="1"/>
        <v>4484</v>
      </c>
      <c r="G14" s="34"/>
      <c r="H14" s="34"/>
      <c r="I14" s="34"/>
      <c r="J14" s="34"/>
      <c r="K14" s="34"/>
      <c r="L14" s="10"/>
      <c r="M14" s="10"/>
      <c r="N14" s="10"/>
      <c r="O14" s="10"/>
      <c r="P14" s="10"/>
      <c r="Q14" s="6">
        <f t="shared" si="2"/>
        <v>61872</v>
      </c>
      <c r="R14" s="6">
        <f t="shared" si="3"/>
        <v>0</v>
      </c>
      <c r="S14" s="6">
        <f t="shared" si="4"/>
        <v>4307</v>
      </c>
      <c r="T14" s="6">
        <f t="shared" si="5"/>
        <v>27871</v>
      </c>
      <c r="U14" s="6">
        <f t="shared" si="6"/>
        <v>4484</v>
      </c>
    </row>
    <row r="15" spans="1:21" s="3" customFormat="1" ht="31.5" customHeight="1">
      <c r="A15" s="5">
        <v>42898</v>
      </c>
      <c r="B15" s="6">
        <f t="shared" si="1"/>
        <v>61872</v>
      </c>
      <c r="C15" s="6">
        <f t="shared" si="1"/>
        <v>0</v>
      </c>
      <c r="D15" s="7">
        <f t="shared" si="1"/>
        <v>4307</v>
      </c>
      <c r="E15" s="7">
        <f t="shared" si="1"/>
        <v>27871</v>
      </c>
      <c r="F15" s="7">
        <f t="shared" si="1"/>
        <v>4484</v>
      </c>
      <c r="G15" s="34"/>
      <c r="H15" s="34"/>
      <c r="I15" s="34"/>
      <c r="J15" s="34"/>
      <c r="K15" s="34"/>
      <c r="L15" s="10"/>
      <c r="M15" s="10"/>
      <c r="N15" s="10"/>
      <c r="O15" s="10"/>
      <c r="P15" s="10"/>
      <c r="Q15" s="6">
        <f t="shared" si="2"/>
        <v>61872</v>
      </c>
      <c r="R15" s="6">
        <f t="shared" si="3"/>
        <v>0</v>
      </c>
      <c r="S15" s="6">
        <f t="shared" si="4"/>
        <v>4307</v>
      </c>
      <c r="T15" s="6">
        <f t="shared" si="5"/>
        <v>27871</v>
      </c>
      <c r="U15" s="6">
        <f t="shared" si="6"/>
        <v>4484</v>
      </c>
    </row>
    <row r="16" spans="1:21" s="3" customFormat="1" ht="31.5" customHeight="1">
      <c r="A16" s="5">
        <v>42899</v>
      </c>
      <c r="B16" s="6">
        <f t="shared" si="1"/>
        <v>61872</v>
      </c>
      <c r="C16" s="6">
        <f t="shared" si="1"/>
        <v>0</v>
      </c>
      <c r="D16" s="7">
        <f t="shared" si="1"/>
        <v>4307</v>
      </c>
      <c r="E16" s="7">
        <f t="shared" si="1"/>
        <v>27871</v>
      </c>
      <c r="F16" s="7">
        <f t="shared" si="1"/>
        <v>4484</v>
      </c>
      <c r="G16" s="34"/>
      <c r="H16" s="34"/>
      <c r="I16" s="34"/>
      <c r="J16" s="34"/>
      <c r="K16" s="34"/>
      <c r="L16" s="10"/>
      <c r="M16" s="10"/>
      <c r="N16" s="10"/>
      <c r="O16" s="10"/>
      <c r="P16" s="10"/>
      <c r="Q16" s="6">
        <f t="shared" si="2"/>
        <v>61872</v>
      </c>
      <c r="R16" s="6">
        <f t="shared" si="3"/>
        <v>0</v>
      </c>
      <c r="S16" s="6">
        <f t="shared" si="4"/>
        <v>4307</v>
      </c>
      <c r="T16" s="6">
        <f t="shared" si="5"/>
        <v>27871</v>
      </c>
      <c r="U16" s="6">
        <f t="shared" si="6"/>
        <v>4484</v>
      </c>
    </row>
    <row r="17" spans="1:21" s="3" customFormat="1" ht="31.5" customHeight="1">
      <c r="A17" s="5">
        <v>42900</v>
      </c>
      <c r="B17" s="6">
        <f t="shared" si="1"/>
        <v>61872</v>
      </c>
      <c r="C17" s="6">
        <f t="shared" si="1"/>
        <v>0</v>
      </c>
      <c r="D17" s="7">
        <f t="shared" si="1"/>
        <v>4307</v>
      </c>
      <c r="E17" s="7">
        <f t="shared" si="1"/>
        <v>27871</v>
      </c>
      <c r="F17" s="7">
        <f t="shared" si="1"/>
        <v>4484</v>
      </c>
      <c r="G17" s="34"/>
      <c r="H17" s="34"/>
      <c r="I17" s="34"/>
      <c r="J17" s="34"/>
      <c r="K17" s="34"/>
      <c r="L17" s="10"/>
      <c r="M17" s="10"/>
      <c r="N17" s="10"/>
      <c r="O17" s="10"/>
      <c r="P17" s="10"/>
      <c r="Q17" s="6">
        <f t="shared" si="2"/>
        <v>61872</v>
      </c>
      <c r="R17" s="6">
        <f t="shared" si="3"/>
        <v>0</v>
      </c>
      <c r="S17" s="6">
        <f t="shared" si="4"/>
        <v>4307</v>
      </c>
      <c r="T17" s="6">
        <f t="shared" si="5"/>
        <v>27871</v>
      </c>
      <c r="U17" s="6">
        <f t="shared" si="6"/>
        <v>4484</v>
      </c>
    </row>
    <row r="18" spans="1:21" ht="31.5" customHeight="1">
      <c r="A18" s="5">
        <v>42901</v>
      </c>
      <c r="B18" s="6">
        <f t="shared" si="1"/>
        <v>61872</v>
      </c>
      <c r="C18" s="6">
        <f t="shared" si="1"/>
        <v>0</v>
      </c>
      <c r="D18" s="7">
        <f t="shared" si="1"/>
        <v>4307</v>
      </c>
      <c r="E18" s="7">
        <f t="shared" si="1"/>
        <v>27871</v>
      </c>
      <c r="F18" s="7">
        <f t="shared" si="1"/>
        <v>4484</v>
      </c>
      <c r="G18" s="34"/>
      <c r="H18" s="34"/>
      <c r="I18" s="34"/>
      <c r="J18" s="34"/>
      <c r="K18" s="34"/>
      <c r="L18" s="10"/>
      <c r="M18" s="10"/>
      <c r="N18" s="11"/>
      <c r="O18" s="11"/>
      <c r="P18" s="11"/>
      <c r="Q18" s="6">
        <f t="shared" si="2"/>
        <v>61872</v>
      </c>
      <c r="R18" s="6">
        <f t="shared" si="3"/>
        <v>0</v>
      </c>
      <c r="S18" s="6">
        <f t="shared" si="4"/>
        <v>4307</v>
      </c>
      <c r="T18" s="6">
        <f t="shared" si="5"/>
        <v>27871</v>
      </c>
      <c r="U18" s="6">
        <f t="shared" si="6"/>
        <v>4484</v>
      </c>
    </row>
    <row r="19" spans="1:21" ht="31.5" customHeight="1">
      <c r="A19" s="5">
        <v>42902</v>
      </c>
      <c r="B19" s="6">
        <f t="shared" si="1"/>
        <v>61872</v>
      </c>
      <c r="C19" s="6">
        <f t="shared" si="1"/>
        <v>0</v>
      </c>
      <c r="D19" s="7">
        <f t="shared" si="1"/>
        <v>4307</v>
      </c>
      <c r="E19" s="7">
        <f t="shared" si="1"/>
        <v>27871</v>
      </c>
      <c r="F19" s="7">
        <f t="shared" si="1"/>
        <v>4484</v>
      </c>
      <c r="G19" s="34"/>
      <c r="H19" s="34"/>
      <c r="I19" s="34"/>
      <c r="J19" s="34"/>
      <c r="K19" s="34"/>
      <c r="L19" s="10"/>
      <c r="M19" s="10"/>
      <c r="N19" s="10"/>
      <c r="O19" s="10"/>
      <c r="P19" s="10"/>
      <c r="Q19" s="6">
        <f t="shared" si="2"/>
        <v>61872</v>
      </c>
      <c r="R19" s="6">
        <f t="shared" si="3"/>
        <v>0</v>
      </c>
      <c r="S19" s="6">
        <f t="shared" si="4"/>
        <v>4307</v>
      </c>
      <c r="T19" s="6">
        <f t="shared" si="5"/>
        <v>27871</v>
      </c>
      <c r="U19" s="6">
        <f t="shared" si="6"/>
        <v>4484</v>
      </c>
    </row>
    <row r="20" spans="1:21" ht="31.5" customHeight="1">
      <c r="A20" s="5">
        <v>42903</v>
      </c>
      <c r="B20" s="6">
        <f t="shared" si="1"/>
        <v>61872</v>
      </c>
      <c r="C20" s="6">
        <f t="shared" si="1"/>
        <v>0</v>
      </c>
      <c r="D20" s="7">
        <f t="shared" si="1"/>
        <v>4307</v>
      </c>
      <c r="E20" s="7">
        <f t="shared" si="1"/>
        <v>27871</v>
      </c>
      <c r="F20" s="7">
        <f t="shared" si="1"/>
        <v>4484</v>
      </c>
      <c r="G20" s="34"/>
      <c r="H20" s="34"/>
      <c r="I20" s="34"/>
      <c r="J20" s="34"/>
      <c r="K20" s="34"/>
      <c r="L20" s="10"/>
      <c r="M20" s="10"/>
      <c r="N20" s="10"/>
      <c r="O20" s="10"/>
      <c r="P20" s="10"/>
      <c r="Q20" s="6">
        <f t="shared" si="2"/>
        <v>61872</v>
      </c>
      <c r="R20" s="6">
        <f t="shared" si="3"/>
        <v>0</v>
      </c>
      <c r="S20" s="6">
        <f t="shared" si="4"/>
        <v>4307</v>
      </c>
      <c r="T20" s="6">
        <f t="shared" si="5"/>
        <v>27871</v>
      </c>
      <c r="U20" s="6">
        <f t="shared" si="6"/>
        <v>4484</v>
      </c>
    </row>
    <row r="21" spans="1:21" ht="31.5" customHeight="1">
      <c r="A21" s="5">
        <v>42904</v>
      </c>
      <c r="B21" s="6">
        <f t="shared" ref="B21:F32" si="7">Q20</f>
        <v>61872</v>
      </c>
      <c r="C21" s="6">
        <f t="shared" si="7"/>
        <v>0</v>
      </c>
      <c r="D21" s="7">
        <f t="shared" si="7"/>
        <v>4307</v>
      </c>
      <c r="E21" s="7">
        <f t="shared" si="7"/>
        <v>27871</v>
      </c>
      <c r="F21" s="7">
        <f t="shared" si="7"/>
        <v>4484</v>
      </c>
      <c r="G21" s="34"/>
      <c r="H21" s="34"/>
      <c r="I21" s="34"/>
      <c r="J21" s="34"/>
      <c r="K21" s="34"/>
      <c r="L21" s="10"/>
      <c r="M21" s="10"/>
      <c r="N21" s="10"/>
      <c r="O21" s="10"/>
      <c r="P21" s="10"/>
      <c r="Q21" s="6">
        <f t="shared" si="2"/>
        <v>61872</v>
      </c>
      <c r="R21" s="6">
        <f t="shared" si="3"/>
        <v>0</v>
      </c>
      <c r="S21" s="6">
        <f t="shared" si="4"/>
        <v>4307</v>
      </c>
      <c r="T21" s="6">
        <f t="shared" si="5"/>
        <v>27871</v>
      </c>
      <c r="U21" s="6">
        <f t="shared" si="6"/>
        <v>4484</v>
      </c>
    </row>
    <row r="22" spans="1:21" ht="31.5" customHeight="1">
      <c r="A22" s="5">
        <v>42905</v>
      </c>
      <c r="B22" s="6">
        <f t="shared" si="7"/>
        <v>61872</v>
      </c>
      <c r="C22" s="6">
        <f t="shared" si="7"/>
        <v>0</v>
      </c>
      <c r="D22" s="7">
        <f t="shared" si="7"/>
        <v>4307</v>
      </c>
      <c r="E22" s="7">
        <f t="shared" si="7"/>
        <v>27871</v>
      </c>
      <c r="F22" s="7">
        <f t="shared" si="7"/>
        <v>4484</v>
      </c>
      <c r="G22" s="34"/>
      <c r="H22" s="34"/>
      <c r="I22" s="34"/>
      <c r="J22" s="34"/>
      <c r="K22" s="34"/>
      <c r="L22" s="10"/>
      <c r="M22" s="10"/>
      <c r="N22" s="10"/>
      <c r="O22" s="10"/>
      <c r="P22" s="10"/>
      <c r="Q22" s="6">
        <f t="shared" si="2"/>
        <v>61872</v>
      </c>
      <c r="R22" s="6">
        <f t="shared" si="3"/>
        <v>0</v>
      </c>
      <c r="S22" s="6">
        <f t="shared" si="4"/>
        <v>4307</v>
      </c>
      <c r="T22" s="6">
        <f t="shared" si="5"/>
        <v>27871</v>
      </c>
      <c r="U22" s="6">
        <f t="shared" si="6"/>
        <v>4484</v>
      </c>
    </row>
    <row r="23" spans="1:21" ht="31.5" customHeight="1">
      <c r="A23" s="5">
        <v>42906</v>
      </c>
      <c r="B23" s="6">
        <f t="shared" si="7"/>
        <v>61872</v>
      </c>
      <c r="C23" s="6">
        <f t="shared" si="7"/>
        <v>0</v>
      </c>
      <c r="D23" s="7">
        <f t="shared" si="7"/>
        <v>4307</v>
      </c>
      <c r="E23" s="7">
        <f t="shared" si="7"/>
        <v>27871</v>
      </c>
      <c r="F23" s="7">
        <f t="shared" si="7"/>
        <v>4484</v>
      </c>
      <c r="G23" s="34"/>
      <c r="H23" s="34"/>
      <c r="I23" s="34"/>
      <c r="J23" s="34"/>
      <c r="K23" s="34"/>
      <c r="L23" s="10"/>
      <c r="M23" s="10"/>
      <c r="N23" s="10"/>
      <c r="O23" s="10"/>
      <c r="P23" s="10"/>
      <c r="Q23" s="6">
        <f t="shared" si="2"/>
        <v>61872</v>
      </c>
      <c r="R23" s="6">
        <f t="shared" si="3"/>
        <v>0</v>
      </c>
      <c r="S23" s="6">
        <f t="shared" si="4"/>
        <v>4307</v>
      </c>
      <c r="T23" s="6">
        <f t="shared" si="5"/>
        <v>27871</v>
      </c>
      <c r="U23" s="6">
        <f t="shared" si="6"/>
        <v>4484</v>
      </c>
    </row>
    <row r="24" spans="1:21" ht="31.5" customHeight="1">
      <c r="A24" s="5">
        <v>42907</v>
      </c>
      <c r="B24" s="6">
        <f t="shared" si="7"/>
        <v>61872</v>
      </c>
      <c r="C24" s="6">
        <f t="shared" si="7"/>
        <v>0</v>
      </c>
      <c r="D24" s="7">
        <f t="shared" si="7"/>
        <v>4307</v>
      </c>
      <c r="E24" s="7">
        <f t="shared" si="7"/>
        <v>27871</v>
      </c>
      <c r="F24" s="7">
        <f t="shared" si="7"/>
        <v>4484</v>
      </c>
      <c r="G24" s="34"/>
      <c r="H24" s="34"/>
      <c r="I24" s="34"/>
      <c r="J24" s="34"/>
      <c r="K24" s="34"/>
      <c r="L24" s="10"/>
      <c r="M24" s="10"/>
      <c r="N24" s="10"/>
      <c r="O24" s="10"/>
      <c r="P24" s="10"/>
      <c r="Q24" s="6">
        <f t="shared" si="2"/>
        <v>61872</v>
      </c>
      <c r="R24" s="6">
        <f t="shared" si="3"/>
        <v>0</v>
      </c>
      <c r="S24" s="6">
        <f t="shared" si="4"/>
        <v>4307</v>
      </c>
      <c r="T24" s="6">
        <f t="shared" si="5"/>
        <v>27871</v>
      </c>
      <c r="U24" s="6">
        <f t="shared" si="6"/>
        <v>4484</v>
      </c>
    </row>
    <row r="25" spans="1:21" ht="31.5" customHeight="1">
      <c r="A25" s="5">
        <v>42908</v>
      </c>
      <c r="B25" s="6">
        <f t="shared" si="7"/>
        <v>61872</v>
      </c>
      <c r="C25" s="6">
        <f t="shared" si="7"/>
        <v>0</v>
      </c>
      <c r="D25" s="7">
        <f t="shared" si="7"/>
        <v>4307</v>
      </c>
      <c r="E25" s="7">
        <f t="shared" si="7"/>
        <v>27871</v>
      </c>
      <c r="F25" s="7">
        <f t="shared" si="7"/>
        <v>4484</v>
      </c>
      <c r="G25" s="34"/>
      <c r="H25" s="34"/>
      <c r="I25" s="34"/>
      <c r="J25" s="34"/>
      <c r="K25" s="34"/>
      <c r="L25" s="10"/>
      <c r="M25" s="10"/>
      <c r="N25" s="10"/>
      <c r="O25" s="10"/>
      <c r="P25" s="10"/>
      <c r="Q25" s="6">
        <f t="shared" si="2"/>
        <v>61872</v>
      </c>
      <c r="R25" s="6">
        <f t="shared" si="3"/>
        <v>0</v>
      </c>
      <c r="S25" s="6">
        <f t="shared" si="4"/>
        <v>4307</v>
      </c>
      <c r="T25" s="6">
        <f t="shared" si="5"/>
        <v>27871</v>
      </c>
      <c r="U25" s="6">
        <f t="shared" si="6"/>
        <v>4484</v>
      </c>
    </row>
    <row r="26" spans="1:21" ht="31.5" customHeight="1">
      <c r="A26" s="5">
        <v>42909</v>
      </c>
      <c r="B26" s="6">
        <f t="shared" si="7"/>
        <v>61872</v>
      </c>
      <c r="C26" s="6">
        <f t="shared" si="7"/>
        <v>0</v>
      </c>
      <c r="D26" s="7">
        <f t="shared" si="7"/>
        <v>4307</v>
      </c>
      <c r="E26" s="7">
        <f t="shared" si="7"/>
        <v>27871</v>
      </c>
      <c r="F26" s="7">
        <f t="shared" si="7"/>
        <v>4484</v>
      </c>
      <c r="G26" s="34"/>
      <c r="H26" s="34"/>
      <c r="I26" s="34"/>
      <c r="J26" s="34"/>
      <c r="K26" s="34"/>
      <c r="L26" s="10"/>
      <c r="M26" s="10"/>
      <c r="N26" s="10"/>
      <c r="O26" s="10"/>
      <c r="P26" s="10"/>
      <c r="Q26" s="6">
        <f t="shared" si="2"/>
        <v>61872</v>
      </c>
      <c r="R26" s="6">
        <f t="shared" si="3"/>
        <v>0</v>
      </c>
      <c r="S26" s="6">
        <f t="shared" si="4"/>
        <v>4307</v>
      </c>
      <c r="T26" s="6">
        <f t="shared" si="5"/>
        <v>27871</v>
      </c>
      <c r="U26" s="6">
        <f t="shared" si="6"/>
        <v>4484</v>
      </c>
    </row>
    <row r="27" spans="1:21" ht="31.5" customHeight="1">
      <c r="A27" s="5">
        <v>42910</v>
      </c>
      <c r="B27" s="6">
        <f t="shared" si="7"/>
        <v>61872</v>
      </c>
      <c r="C27" s="6">
        <f t="shared" si="7"/>
        <v>0</v>
      </c>
      <c r="D27" s="7">
        <f t="shared" si="7"/>
        <v>4307</v>
      </c>
      <c r="E27" s="7">
        <f t="shared" si="7"/>
        <v>27871</v>
      </c>
      <c r="F27" s="7">
        <f t="shared" si="7"/>
        <v>4484</v>
      </c>
      <c r="G27" s="34"/>
      <c r="H27" s="34"/>
      <c r="I27" s="34"/>
      <c r="J27" s="34"/>
      <c r="K27" s="34"/>
      <c r="L27" s="10"/>
      <c r="M27" s="10"/>
      <c r="N27" s="10"/>
      <c r="O27" s="10"/>
      <c r="P27" s="10"/>
      <c r="Q27" s="6">
        <f t="shared" si="2"/>
        <v>61872</v>
      </c>
      <c r="R27" s="6">
        <f t="shared" si="3"/>
        <v>0</v>
      </c>
      <c r="S27" s="6">
        <f t="shared" si="4"/>
        <v>4307</v>
      </c>
      <c r="T27" s="6">
        <f t="shared" si="5"/>
        <v>27871</v>
      </c>
      <c r="U27" s="6">
        <f t="shared" si="6"/>
        <v>4484</v>
      </c>
    </row>
    <row r="28" spans="1:21" ht="31.5" customHeight="1">
      <c r="A28" s="5">
        <v>42911</v>
      </c>
      <c r="B28" s="6">
        <f t="shared" si="7"/>
        <v>61872</v>
      </c>
      <c r="C28" s="6">
        <f t="shared" si="7"/>
        <v>0</v>
      </c>
      <c r="D28" s="7">
        <f t="shared" si="7"/>
        <v>4307</v>
      </c>
      <c r="E28" s="7">
        <f t="shared" si="7"/>
        <v>27871</v>
      </c>
      <c r="F28" s="7">
        <f t="shared" si="7"/>
        <v>4484</v>
      </c>
      <c r="G28" s="34"/>
      <c r="H28" s="34"/>
      <c r="I28" s="34"/>
      <c r="J28" s="34"/>
      <c r="K28" s="34"/>
      <c r="L28" s="10"/>
      <c r="M28" s="10"/>
      <c r="N28" s="10"/>
      <c r="O28" s="10"/>
      <c r="P28" s="10"/>
      <c r="Q28" s="6">
        <f t="shared" si="2"/>
        <v>61872</v>
      </c>
      <c r="R28" s="6">
        <f t="shared" si="3"/>
        <v>0</v>
      </c>
      <c r="S28" s="6">
        <f t="shared" si="4"/>
        <v>4307</v>
      </c>
      <c r="T28" s="6">
        <f t="shared" si="5"/>
        <v>27871</v>
      </c>
      <c r="U28" s="6">
        <f t="shared" si="6"/>
        <v>4484</v>
      </c>
    </row>
    <row r="29" spans="1:21" ht="31.5" customHeight="1">
      <c r="A29" s="5">
        <v>42912</v>
      </c>
      <c r="B29" s="6">
        <f t="shared" si="7"/>
        <v>61872</v>
      </c>
      <c r="C29" s="6">
        <f t="shared" si="7"/>
        <v>0</v>
      </c>
      <c r="D29" s="7">
        <f t="shared" si="7"/>
        <v>4307</v>
      </c>
      <c r="E29" s="7">
        <f t="shared" si="7"/>
        <v>27871</v>
      </c>
      <c r="F29" s="7">
        <f t="shared" si="7"/>
        <v>4484</v>
      </c>
      <c r="G29" s="34"/>
      <c r="H29" s="34"/>
      <c r="I29" s="34"/>
      <c r="J29" s="34"/>
      <c r="K29" s="34"/>
      <c r="L29" s="10"/>
      <c r="M29" s="10"/>
      <c r="N29" s="10"/>
      <c r="O29" s="10"/>
      <c r="P29" s="10"/>
      <c r="Q29" s="6">
        <f t="shared" si="2"/>
        <v>61872</v>
      </c>
      <c r="R29" s="6">
        <f t="shared" si="3"/>
        <v>0</v>
      </c>
      <c r="S29" s="6">
        <f t="shared" si="4"/>
        <v>4307</v>
      </c>
      <c r="T29" s="6">
        <f t="shared" si="5"/>
        <v>27871</v>
      </c>
      <c r="U29" s="6">
        <f t="shared" si="6"/>
        <v>4484</v>
      </c>
    </row>
    <row r="30" spans="1:21" ht="31.5" customHeight="1">
      <c r="A30" s="5">
        <v>42913</v>
      </c>
      <c r="B30" s="6">
        <f t="shared" si="7"/>
        <v>61872</v>
      </c>
      <c r="C30" s="6">
        <f t="shared" si="7"/>
        <v>0</v>
      </c>
      <c r="D30" s="7">
        <f t="shared" si="7"/>
        <v>4307</v>
      </c>
      <c r="E30" s="7">
        <f t="shared" si="7"/>
        <v>27871</v>
      </c>
      <c r="F30" s="7">
        <f t="shared" si="7"/>
        <v>4484</v>
      </c>
      <c r="G30" s="34"/>
      <c r="H30" s="34"/>
      <c r="I30" s="34"/>
      <c r="J30" s="34"/>
      <c r="K30" s="34"/>
      <c r="L30" s="10"/>
      <c r="M30" s="10"/>
      <c r="N30" s="10"/>
      <c r="O30" s="10"/>
      <c r="P30" s="10"/>
      <c r="Q30" s="6">
        <f t="shared" si="2"/>
        <v>61872</v>
      </c>
      <c r="R30" s="6">
        <f t="shared" si="3"/>
        <v>0</v>
      </c>
      <c r="S30" s="6">
        <f t="shared" si="4"/>
        <v>4307</v>
      </c>
      <c r="T30" s="6">
        <f t="shared" si="5"/>
        <v>27871</v>
      </c>
      <c r="U30" s="6">
        <f t="shared" si="6"/>
        <v>4484</v>
      </c>
    </row>
    <row r="31" spans="1:21" ht="31.5" customHeight="1">
      <c r="A31" s="5">
        <v>42914</v>
      </c>
      <c r="B31" s="6">
        <f t="shared" si="7"/>
        <v>61872</v>
      </c>
      <c r="C31" s="6">
        <f t="shared" si="7"/>
        <v>0</v>
      </c>
      <c r="D31" s="7">
        <f t="shared" si="7"/>
        <v>4307</v>
      </c>
      <c r="E31" s="7">
        <f t="shared" si="7"/>
        <v>27871</v>
      </c>
      <c r="F31" s="7">
        <f t="shared" si="7"/>
        <v>4484</v>
      </c>
      <c r="G31" s="34"/>
      <c r="H31" s="34"/>
      <c r="I31" s="34"/>
      <c r="J31" s="34"/>
      <c r="K31" s="34"/>
      <c r="L31" s="10"/>
      <c r="M31" s="10"/>
      <c r="N31" s="10"/>
      <c r="O31" s="10"/>
      <c r="P31" s="10"/>
      <c r="Q31" s="6">
        <f t="shared" si="2"/>
        <v>61872</v>
      </c>
      <c r="R31" s="6">
        <f t="shared" si="3"/>
        <v>0</v>
      </c>
      <c r="S31" s="6">
        <f t="shared" si="4"/>
        <v>4307</v>
      </c>
      <c r="T31" s="6">
        <f t="shared" si="5"/>
        <v>27871</v>
      </c>
      <c r="U31" s="6">
        <f t="shared" si="6"/>
        <v>4484</v>
      </c>
    </row>
    <row r="32" spans="1:21" ht="31.5" customHeight="1">
      <c r="A32" s="5">
        <v>42915</v>
      </c>
      <c r="B32" s="6">
        <f t="shared" si="7"/>
        <v>61872</v>
      </c>
      <c r="C32" s="6">
        <f t="shared" si="7"/>
        <v>0</v>
      </c>
      <c r="D32" s="7">
        <f t="shared" si="7"/>
        <v>4307</v>
      </c>
      <c r="E32" s="7">
        <f t="shared" si="7"/>
        <v>27871</v>
      </c>
      <c r="F32" s="7">
        <f t="shared" si="7"/>
        <v>4484</v>
      </c>
      <c r="G32" s="34"/>
      <c r="H32" s="34"/>
      <c r="I32" s="34"/>
      <c r="J32" s="34"/>
      <c r="K32" s="34"/>
      <c r="L32" s="10"/>
      <c r="M32" s="10"/>
      <c r="N32" s="10"/>
      <c r="O32" s="10"/>
      <c r="P32" s="10"/>
      <c r="Q32" s="6">
        <f t="shared" si="2"/>
        <v>61872</v>
      </c>
      <c r="R32" s="6">
        <f t="shared" si="3"/>
        <v>0</v>
      </c>
      <c r="S32" s="6">
        <f t="shared" si="4"/>
        <v>4307</v>
      </c>
      <c r="T32" s="6">
        <f t="shared" si="5"/>
        <v>27871</v>
      </c>
      <c r="U32" s="6">
        <f t="shared" si="6"/>
        <v>4484</v>
      </c>
    </row>
    <row r="33" spans="1:21" ht="31.5" customHeight="1">
      <c r="A33" s="5">
        <v>42916</v>
      </c>
      <c r="B33" s="6">
        <f t="shared" ref="B33:F34" si="8">Q32</f>
        <v>61872</v>
      </c>
      <c r="C33" s="6">
        <f t="shared" si="8"/>
        <v>0</v>
      </c>
      <c r="D33" s="7">
        <f t="shared" si="8"/>
        <v>4307</v>
      </c>
      <c r="E33" s="7">
        <f t="shared" si="8"/>
        <v>27871</v>
      </c>
      <c r="F33" s="7">
        <f t="shared" si="8"/>
        <v>4484</v>
      </c>
      <c r="G33" s="35"/>
      <c r="H33" s="35"/>
      <c r="I33" s="35"/>
      <c r="J33" s="35"/>
      <c r="K33" s="35"/>
      <c r="L33" s="10"/>
      <c r="M33" s="10"/>
      <c r="N33" s="10"/>
      <c r="O33" s="10"/>
      <c r="P33" s="10"/>
      <c r="Q33" s="6">
        <f t="shared" si="2"/>
        <v>61872</v>
      </c>
      <c r="R33" s="6">
        <f t="shared" si="3"/>
        <v>0</v>
      </c>
      <c r="S33" s="6">
        <f t="shared" si="4"/>
        <v>4307</v>
      </c>
      <c r="T33" s="6">
        <f t="shared" si="5"/>
        <v>27871</v>
      </c>
      <c r="U33" s="6">
        <f t="shared" si="6"/>
        <v>4484</v>
      </c>
    </row>
    <row r="34" spans="1:21" ht="31.5" customHeight="1">
      <c r="A34" s="12" t="s">
        <v>15</v>
      </c>
      <c r="B34" s="13">
        <f t="shared" si="8"/>
        <v>61872</v>
      </c>
      <c r="C34" s="13">
        <f t="shared" si="8"/>
        <v>0</v>
      </c>
      <c r="D34" s="14">
        <f t="shared" si="8"/>
        <v>4307</v>
      </c>
      <c r="E34" s="14">
        <f t="shared" si="8"/>
        <v>27871</v>
      </c>
      <c r="F34" s="14">
        <f t="shared" si="8"/>
        <v>4484</v>
      </c>
      <c r="G34" s="36"/>
      <c r="H34" s="36"/>
      <c r="I34" s="36"/>
      <c r="J34" s="36"/>
      <c r="K34" s="36"/>
      <c r="L34" s="15"/>
      <c r="M34" s="15"/>
      <c r="N34" s="15"/>
      <c r="O34" s="15"/>
      <c r="P34" s="15"/>
      <c r="Q34" s="6">
        <f t="shared" si="2"/>
        <v>61872</v>
      </c>
      <c r="R34" s="6">
        <f t="shared" si="3"/>
        <v>0</v>
      </c>
      <c r="S34" s="6">
        <f t="shared" si="4"/>
        <v>4307</v>
      </c>
      <c r="T34" s="6">
        <f t="shared" si="5"/>
        <v>27871</v>
      </c>
      <c r="U34" s="6">
        <f t="shared" si="6"/>
        <v>4484</v>
      </c>
    </row>
    <row r="35" spans="1:21" ht="20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30.75" customHeight="1">
      <c r="A36" s="22" t="s">
        <v>10</v>
      </c>
      <c r="B36" s="26">
        <f>B18</f>
        <v>61872</v>
      </c>
      <c r="C36" s="26">
        <f>C18</f>
        <v>0</v>
      </c>
      <c r="D36" s="26">
        <f>D18</f>
        <v>4307</v>
      </c>
      <c r="E36" s="26">
        <f>E18</f>
        <v>27871</v>
      </c>
      <c r="F36" s="26">
        <f>F18</f>
        <v>4484</v>
      </c>
      <c r="G36" s="27">
        <f t="shared" ref="G36:P36" si="9">G4+G5+G6+G7+G8+G9+G10+G11+G12+G13+G14+G15+G16+G17+G18+G19+G20+G21+G22+G23+G24+G25+G26+G27+G28+G30+G31+G32+G33+G34</f>
        <v>0</v>
      </c>
      <c r="H36" s="27">
        <f t="shared" si="9"/>
        <v>0</v>
      </c>
      <c r="I36" s="27">
        <f t="shared" si="9"/>
        <v>0</v>
      </c>
      <c r="J36" s="27">
        <f t="shared" si="9"/>
        <v>0</v>
      </c>
      <c r="K36" s="27">
        <f t="shared" si="9"/>
        <v>0</v>
      </c>
      <c r="L36" s="27">
        <f t="shared" si="9"/>
        <v>0</v>
      </c>
      <c r="M36" s="27">
        <f t="shared" si="9"/>
        <v>0</v>
      </c>
      <c r="N36" s="27">
        <f t="shared" si="9"/>
        <v>0</v>
      </c>
      <c r="O36" s="27">
        <f t="shared" si="9"/>
        <v>0</v>
      </c>
      <c r="P36" s="27">
        <f t="shared" si="9"/>
        <v>0</v>
      </c>
      <c r="Q36" s="27">
        <f>Q34</f>
        <v>61872</v>
      </c>
      <c r="R36" s="27">
        <f>R34</f>
        <v>0</v>
      </c>
      <c r="S36" s="27">
        <f>S34</f>
        <v>4307</v>
      </c>
      <c r="T36" s="27">
        <f>T34</f>
        <v>27871</v>
      </c>
      <c r="U36" s="27">
        <f>U34</f>
        <v>4484</v>
      </c>
    </row>
  </sheetData>
  <mergeCells count="5">
    <mergeCell ref="A1:U1"/>
    <mergeCell ref="A2:A3"/>
    <mergeCell ref="B2:F2"/>
    <mergeCell ref="Q2:U2"/>
    <mergeCell ref="G2:K2"/>
  </mergeCells>
  <conditionalFormatting sqref="A4:U34">
    <cfRule type="expression" dxfId="18" priority="5">
      <formula>TODAY()&lt;$A4</formula>
    </cfRule>
  </conditionalFormatting>
  <conditionalFormatting sqref="G4:K34">
    <cfRule type="expression" dxfId="17" priority="4">
      <formula>TODAY()&lt;$A4</formula>
    </cfRule>
  </conditionalFormatting>
  <conditionalFormatting sqref="G4:K34">
    <cfRule type="expression" dxfId="16" priority="3">
      <formula>TODAY()&lt;$A4</formula>
    </cfRule>
  </conditionalFormatting>
  <conditionalFormatting sqref="G4:K34">
    <cfRule type="expression" dxfId="15" priority="2">
      <formula>TODAY()&lt;$A4</formula>
    </cfRule>
  </conditionalFormatting>
  <conditionalFormatting sqref="G4:K33">
    <cfRule type="expression" dxfId="14" priority="1">
      <formula>TODAY()&lt;$A4</formula>
    </cfRule>
  </conditionalFormatting>
  <printOptions horizontalCentered="1"/>
  <pageMargins left="7.874015748031496E-2" right="7.874015748031496E-2" top="0.15748031496062992" bottom="0.15748031496062992" header="0.15748031496062992" footer="0.1574803149606299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2017-05-24T04:46:10Z</cp:lastPrinted>
  <dcterms:created xsi:type="dcterms:W3CDTF">2017-05-16T11:38:59Z</dcterms:created>
  <dcterms:modified xsi:type="dcterms:W3CDTF">2017-05-24T12:39:53Z</dcterms:modified>
</cp:coreProperties>
</file>