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рецептура" sheetId="2" r:id="rId2"/>
  </sheets>
  <calcPr calcId="145621"/>
</workbook>
</file>

<file path=xl/calcChain.xml><?xml version="1.0" encoding="utf-8"?>
<calcChain xmlns="http://schemas.openxmlformats.org/spreadsheetml/2006/main">
  <c r="E14" i="1" l="1" a="1"/>
  <c r="E16" i="1" s="1"/>
  <c r="E9" i="1" a="1"/>
  <c r="E11" i="1" s="1"/>
  <c r="E4" i="1" a="1"/>
  <c r="E4" i="1" s="1"/>
  <c r="E24" i="1" a="1"/>
  <c r="E26" i="1" s="1"/>
  <c r="D24" i="1" a="1"/>
  <c r="D26" i="1" s="1"/>
  <c r="E18" i="1" a="1"/>
  <c r="E20" i="1" s="1"/>
  <c r="D18" i="1" a="1"/>
  <c r="D20" i="1" s="1"/>
  <c r="D14" i="1" a="1"/>
  <c r="D16" i="1" s="1"/>
  <c r="D9" i="1" a="1"/>
  <c r="D9" i="1" s="1"/>
  <c r="E14" i="1" l="1"/>
  <c r="E15" i="1"/>
  <c r="E9" i="1"/>
  <c r="E10" i="1"/>
  <c r="E6" i="1"/>
  <c r="E5" i="1"/>
  <c r="D24" i="1"/>
  <c r="E24" i="1"/>
  <c r="D25" i="1"/>
  <c r="E25" i="1"/>
  <c r="E18" i="1"/>
  <c r="D18" i="1"/>
  <c r="D19" i="1"/>
  <c r="E19" i="1"/>
  <c r="D14" i="1"/>
  <c r="D15" i="1"/>
  <c r="D10" i="1"/>
  <c r="D11" i="1"/>
  <c r="F6" i="1"/>
  <c r="F5" i="1"/>
  <c r="F4" i="1"/>
</calcChain>
</file>

<file path=xl/sharedStrings.xml><?xml version="1.0" encoding="utf-8"?>
<sst xmlns="http://schemas.openxmlformats.org/spreadsheetml/2006/main" count="12" uniqueCount="6">
  <si>
    <t>стекло</t>
  </si>
  <si>
    <t>пластик</t>
  </si>
  <si>
    <t>композиция</t>
  </si>
  <si>
    <t>Духи2</t>
  </si>
  <si>
    <t>Духи1</t>
  </si>
  <si>
    <t>Духи3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</si>
</sst>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6"/>
  <sheetViews>
    <sheetView tabSelected="1" workbookViewId="0">
      <selection activeCell="I22" sqref="I22"/>
    </sheetView>
  </sheetViews>
  <sheetFormatPr defaultRowHeight="15" x14ac:dyDescent="0.25"/>
  <cols>
    <col min="4" max="4" width="12" customWidth="1"/>
  </cols>
  <sheetData>
    <row r="3" spans="3:6" x14ac:dyDescent="0.25">
      <c r="C3" s="2" t="s">
        <v>4</v>
      </c>
      <c r="D3" s="3"/>
      <c r="E3" s="3"/>
      <c r="F3" s="3">
        <v>10000</v>
      </c>
    </row>
    <row r="4" spans="3:6" x14ac:dyDescent="0.25">
      <c r="C4" s="3"/>
      <c r="D4" s="3" t="s">
        <v>0</v>
      </c>
      <c r="E4" s="3">
        <f t="array" ref="E4:E6">IF(C3&lt;&gt;"",TRANSPOSE(INDEX(рецептура!$C$3:$E$30,MATCH(Sheet1!C3,рецептура!$B$3:$B$30,0),0)),"")</f>
        <v>1</v>
      </c>
      <c r="F4" s="3">
        <f>E4*F3</f>
        <v>10000</v>
      </c>
    </row>
    <row r="5" spans="3:6" x14ac:dyDescent="0.25">
      <c r="C5" s="3"/>
      <c r="D5" s="3" t="s">
        <v>1</v>
      </c>
      <c r="E5" s="3">
        <v>1</v>
      </c>
      <c r="F5" s="3">
        <f>E5*F3</f>
        <v>10000</v>
      </c>
    </row>
    <row r="6" spans="3:6" x14ac:dyDescent="0.25">
      <c r="C6" s="3"/>
      <c r="D6" s="3" t="s">
        <v>2</v>
      </c>
      <c r="E6" s="3">
        <v>5.0000000000000001E-3</v>
      </c>
      <c r="F6" s="3">
        <f>E6*F3</f>
        <v>50</v>
      </c>
    </row>
    <row r="7" spans="3:6" x14ac:dyDescent="0.25">
      <c r="C7" s="1"/>
      <c r="D7" s="1"/>
      <c r="E7" s="1"/>
      <c r="F7" s="1"/>
    </row>
    <row r="8" spans="3:6" x14ac:dyDescent="0.25">
      <c r="C8" s="2" t="s">
        <v>3</v>
      </c>
      <c r="D8" s="3"/>
      <c r="E8" s="3"/>
      <c r="F8" s="3"/>
    </row>
    <row r="9" spans="3:6" x14ac:dyDescent="0.25">
      <c r="C9" s="3"/>
      <c r="D9" s="3" t="str">
        <f t="array" ref="D9:D11">IF(C8&lt;&gt;"",TRANSPOSE(рецептура!$C$2:$E$2),"")</f>
        <v>стекло</v>
      </c>
      <c r="E9" s="3">
        <f t="array" ref="E9:E11">IF(C8&lt;&gt;"",TRANSPOSE(INDEX(рецептура!$C$3:$E$30,MATCH(Sheet1!C8,рецептура!$B$3:$B$30,0),0)),"")</f>
        <v>2</v>
      </c>
      <c r="F9" s="3"/>
    </row>
    <row r="10" spans="3:6" x14ac:dyDescent="0.25">
      <c r="C10" s="3"/>
      <c r="D10" s="3" t="str">
        <v>пластик</v>
      </c>
      <c r="E10" s="3">
        <v>2</v>
      </c>
      <c r="F10" s="3"/>
    </row>
    <row r="11" spans="3:6" x14ac:dyDescent="0.25">
      <c r="C11" s="3"/>
      <c r="D11" s="3" t="str">
        <v>композиция</v>
      </c>
      <c r="E11" s="3">
        <v>0.01</v>
      </c>
      <c r="F11" s="3"/>
    </row>
    <row r="12" spans="3:6" x14ac:dyDescent="0.25">
      <c r="C12" s="1"/>
      <c r="D12" s="1"/>
      <c r="E12" s="1"/>
      <c r="F12" s="1"/>
    </row>
    <row r="13" spans="3:6" x14ac:dyDescent="0.25">
      <c r="C13" s="2" t="s">
        <v>5</v>
      </c>
      <c r="D13" s="3"/>
      <c r="E13" s="3"/>
      <c r="F13" s="3"/>
    </row>
    <row r="14" spans="3:6" x14ac:dyDescent="0.25">
      <c r="C14" s="3"/>
      <c r="D14" s="3" t="str">
        <f t="array" ref="D14:D16">IF(C13&lt;&gt;"",TRANSPOSE(рецептура!$C$2:$E$2),"")</f>
        <v>стекло</v>
      </c>
      <c r="E14" s="3">
        <f t="array" ref="E14:E16">IF(C13&lt;&gt;"",TRANSPOSE(INDEX(рецептура!$C$3:$E$30,MATCH(Sheet1!C13,рецептура!$B$3:$B$30,0),0)),"")</f>
        <v>3</v>
      </c>
      <c r="F14" s="3"/>
    </row>
    <row r="15" spans="3:6" x14ac:dyDescent="0.25">
      <c r="C15" s="3"/>
      <c r="D15" s="3" t="str">
        <v>пластик</v>
      </c>
      <c r="E15" s="3">
        <v>1</v>
      </c>
      <c r="F15" s="3"/>
    </row>
    <row r="16" spans="3:6" x14ac:dyDescent="0.25">
      <c r="C16" s="3"/>
      <c r="D16" s="3" t="str">
        <v>композиция</v>
      </c>
      <c r="E16" s="3">
        <v>1.4999999999999999E-2</v>
      </c>
      <c r="F16" s="3"/>
    </row>
    <row r="17" spans="3:6" x14ac:dyDescent="0.25">
      <c r="C17" s="1"/>
      <c r="D17" s="1"/>
      <c r="E17" s="1"/>
      <c r="F17" s="1"/>
    </row>
    <row r="18" spans="3:6" x14ac:dyDescent="0.25">
      <c r="C18" s="2"/>
      <c r="D18" s="3" t="str">
        <f t="array" ref="D18:D20">IF(C17&lt;&gt;"",TRANSPOSE(рецептура!$C$2:$E$2),"")</f>
        <v/>
      </c>
      <c r="E18" s="3" t="str">
        <f t="array" ref="E18:E20">IF(C17&lt;&gt;"",TRANSPOSE(INDEX(рецептура!$C$3:$E$4,MATCH(Sheet1!C17,рецептура!$B$3:$B$4,0),0)),"")</f>
        <v/>
      </c>
      <c r="F18" s="3"/>
    </row>
    <row r="19" spans="3:6" x14ac:dyDescent="0.25">
      <c r="C19" s="3"/>
      <c r="D19" s="3" t="str">
        <v/>
      </c>
      <c r="E19" s="3" t="str">
        <v/>
      </c>
      <c r="F19" s="3"/>
    </row>
    <row r="20" spans="3:6" x14ac:dyDescent="0.25">
      <c r="C20" s="3"/>
      <c r="D20" s="3" t="str">
        <v/>
      </c>
      <c r="E20" s="3" t="str">
        <v/>
      </c>
      <c r="F20" s="3"/>
    </row>
    <row r="21" spans="3:6" x14ac:dyDescent="0.25">
      <c r="C21" s="3"/>
      <c r="D21" s="3"/>
      <c r="E21" s="3"/>
      <c r="F21" s="3"/>
    </row>
    <row r="22" spans="3:6" x14ac:dyDescent="0.25">
      <c r="C22" s="1"/>
      <c r="D22" s="1"/>
      <c r="E22" s="1"/>
      <c r="F22" s="1"/>
    </row>
    <row r="23" spans="3:6" x14ac:dyDescent="0.25">
      <c r="C23" s="2"/>
      <c r="D23" s="3"/>
      <c r="E23" s="3"/>
      <c r="F23" s="3"/>
    </row>
    <row r="24" spans="3:6" x14ac:dyDescent="0.25">
      <c r="C24" s="3"/>
      <c r="D24" s="3" t="str">
        <f t="array" ref="D24:D26">IF(C22&lt;&gt;"",TRANSPOSE(рецептура!$C$2:$E$2),"")</f>
        <v/>
      </c>
      <c r="E24" s="3" t="str">
        <f t="array" ref="E24:E26">IF(C22&lt;&gt;"",TRANSPOSE(INDEX(рецептура!$C$3:$E$4,MATCH(Sheet1!C22,рецептура!$B$3:$B$4,0),0)),"")</f>
        <v/>
      </c>
      <c r="F24" s="3"/>
    </row>
    <row r="25" spans="3:6" x14ac:dyDescent="0.25">
      <c r="C25" s="3"/>
      <c r="D25" s="3" t="str">
        <v/>
      </c>
      <c r="E25" s="3" t="str">
        <v/>
      </c>
      <c r="F25" s="3"/>
    </row>
    <row r="26" spans="3:6" x14ac:dyDescent="0.25">
      <c r="C26" s="3"/>
      <c r="D26" s="3" t="str">
        <v/>
      </c>
      <c r="E26" s="3" t="str">
        <v/>
      </c>
      <c r="F2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D6" sqref="D6"/>
    </sheetView>
  </sheetViews>
  <sheetFormatPr defaultRowHeight="15" x14ac:dyDescent="0.25"/>
  <cols>
    <col min="4" max="4" width="10.7109375" customWidth="1"/>
    <col min="5" max="5" width="12.7109375" customWidth="1"/>
  </cols>
  <sheetData>
    <row r="2" spans="2:5" x14ac:dyDescent="0.25">
      <c r="C2" t="s">
        <v>0</v>
      </c>
      <c r="D2" t="s">
        <v>1</v>
      </c>
      <c r="E2" t="s">
        <v>2</v>
      </c>
    </row>
    <row r="3" spans="2:5" x14ac:dyDescent="0.25">
      <c r="B3" t="s">
        <v>4</v>
      </c>
      <c r="C3">
        <v>1</v>
      </c>
      <c r="D3">
        <v>1</v>
      </c>
      <c r="E3">
        <v>5.0000000000000001E-3</v>
      </c>
    </row>
    <row r="4" spans="2:5" x14ac:dyDescent="0.25">
      <c r="B4" t="s">
        <v>3</v>
      </c>
      <c r="C4">
        <v>2</v>
      </c>
      <c r="D4">
        <v>2</v>
      </c>
      <c r="E4">
        <v>0.01</v>
      </c>
    </row>
    <row r="5" spans="2:5" x14ac:dyDescent="0.25">
      <c r="B5" t="s">
        <v>5</v>
      </c>
      <c r="C5">
        <v>3</v>
      </c>
      <c r="D5">
        <v>1</v>
      </c>
      <c r="E5">
        <v>1.4999999999999999E-2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рецептура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2017-05-22T17:41:12Z</dcterms:modified>
</cp:coreProperties>
</file>