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1840" windowHeight="12270"/>
  </bookViews>
  <sheets>
    <sheet name="Сырье" sheetId="1" r:id="rId1"/>
    <sheet name="Заказы" sheetId="2" r:id="rId2"/>
    <sheet name="Рецептура" sheetId="3" r:id="rId3"/>
  </sheets>
  <calcPr calcId="14562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C3" i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<sst xmlns="http://schemas.openxmlformats.org/spreadsheetml/2006/main" count="22" uniqueCount="13">
  <si>
    <t>Изделие</t>
  </si>
  <si>
    <t>Изделие1</t>
  </si>
  <si>
    <t>Изделие2</t>
  </si>
  <si>
    <t>Изделие3</t>
  </si>
  <si>
    <t>Изделие4</t>
  </si>
  <si>
    <t>Заказ</t>
  </si>
  <si>
    <t>Гайка</t>
  </si>
  <si>
    <t>Болт</t>
  </si>
  <si>
    <t>Шайба</t>
  </si>
  <si>
    <t>Упаковка</t>
  </si>
  <si>
    <t>Гравер</t>
  </si>
  <si>
    <t>Комплектация</t>
  </si>
  <si>
    <t xml:space="preserve">Комплектующие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</si>
</sst>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 applyBorder="1"/>
    <xf numFmtId="14" fontId="1" fillId="2" borderId="0" xfId="0" applyNumberFormat="1" applyFont="1" applyFill="1"/>
    <xf numFmtId="14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L8" sqref="L8"/>
    </sheetView>
  </sheetViews>
  <sheetFormatPr defaultRowHeight="15" x14ac:dyDescent="0.25"/>
  <cols>
    <col min="1" max="1" width="17" bestFit="1" customWidth="1"/>
    <col min="2" max="7" width="10.140625" bestFit="1" customWidth="1"/>
    <col min="8" max="8" width="10.7109375" customWidth="1"/>
  </cols>
  <sheetData>
    <row r="1" spans="1:8" x14ac:dyDescent="0.25">
      <c r="A1" s="4" t="s">
        <v>12</v>
      </c>
    </row>
    <row r="2" spans="1:8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42740</v>
      </c>
      <c r="G2" s="6">
        <v>42741</v>
      </c>
      <c r="H2" s="5">
        <v>42743</v>
      </c>
    </row>
    <row r="3" spans="1:8" x14ac:dyDescent="0.25">
      <c r="A3" s="3" t="s">
        <v>6</v>
      </c>
      <c r="B3" s="1">
        <f>IFERROR(SUMPRODUCT(INDEX(Рецептура!$B$3:$F$7,,MATCH($A3,Рецептура!$B$2:$F$2,)),INDEX(Заказы!$B$3:$G$6,,MATCH(B$2,Заказы!$B$2:$G$2,))),)</f>
        <v>0</v>
      </c>
      <c r="C3" s="1">
        <f>IFERROR(SUMPRODUCT(INDEX(Рецептура!$B$3:$F$7,,MATCH($A3,Рецептура!$B$2:$F$2,)),INDEX(Заказы!$B$3:$G$6,,MATCH(C$2,Заказы!$B$2:$G$2,))),)</f>
        <v>0</v>
      </c>
      <c r="D3" s="1">
        <f>IFERROR(SUMPRODUCT(INDEX(Рецептура!$B$3:$F$7,,MATCH($A3,Рецептура!$B$2:$F$2,)),INDEX(Заказы!$B$3:$G$6,,MATCH(D$2,Заказы!$B$2:$G$2,))),)</f>
        <v>0</v>
      </c>
      <c r="E3" s="1">
        <f>IFERROR(SUMPRODUCT(INDEX(Рецептура!$B$3:$F$7,,MATCH($A3,Рецептура!$B$2:$F$2,)),INDEX(Заказы!$B$3:$G$6,,MATCH(E$2,Заказы!$B$2:$G$2,))),)</f>
        <v>0</v>
      </c>
      <c r="F3" s="1">
        <f>IFERROR(SUMPRODUCT(INDEX(Рецептура!$B$3:$F$7,,MATCH($A3,Рецептура!$B$2:$F$2,)),INDEX(Заказы!$B$3:$G$6,,MATCH(F$2,Заказы!$B$2:$G$2,))),)</f>
        <v>0</v>
      </c>
      <c r="G3" s="1">
        <f>IFERROR(SUMPRODUCT(INDEX(Рецептура!$B$3:$F$7,,MATCH($A3,Рецептура!$B$2:$F$2,)),INDEX(Заказы!$B$3:$G$6,,MATCH(G$2,Заказы!$B$2:$G$2,))),)</f>
        <v>0</v>
      </c>
      <c r="H3" s="1">
        <f>IFERROR(SUMPRODUCT(INDEX(Рецептура!$B$3:$F$7,,MATCH($A3,Рецептура!$B$2:$F$2,)),INDEX(Заказы!$B$3:$G$6,,MATCH(H$2,Заказы!$B$2:$G$2,))),)</f>
        <v>0</v>
      </c>
    </row>
    <row r="4" spans="1:8" x14ac:dyDescent="0.25">
      <c r="A4" s="3" t="s">
        <v>7</v>
      </c>
      <c r="B4" s="1">
        <f>IFERROR(SUMPRODUCT(INDEX(Рецептура!$B$3:$F$7,,MATCH($A4,Рецептура!$B$2:$F$2,)),INDEX(Заказы!$B$3:$G$6,,MATCH(B$2,Заказы!$B$2:$G$2,))),)</f>
        <v>0</v>
      </c>
      <c r="C4" s="1">
        <f>IFERROR(SUMPRODUCT(INDEX(Рецептура!$B$3:$F$7,,MATCH($A4,Рецептура!$B$2:$F$2,)),INDEX(Заказы!$B$3:$G$6,,MATCH(C$2,Заказы!$B$2:$G$2,))),)</f>
        <v>0</v>
      </c>
      <c r="D4" s="1">
        <f>IFERROR(SUMPRODUCT(INDEX(Рецептура!$B$3:$F$7,,MATCH($A4,Рецептура!$B$2:$F$2,)),INDEX(Заказы!$B$3:$G$6,,MATCH(D$2,Заказы!$B$2:$G$2,))),)</f>
        <v>0</v>
      </c>
      <c r="E4" s="1">
        <f>IFERROR(SUMPRODUCT(INDEX(Рецептура!$B$3:$F$7,,MATCH($A4,Рецептура!$B$2:$F$2,)),INDEX(Заказы!$B$3:$G$6,,MATCH(E$2,Заказы!$B$2:$G$2,))),)</f>
        <v>0</v>
      </c>
      <c r="F4" s="1">
        <f>IFERROR(SUMPRODUCT(INDEX(Рецептура!$B$3:$F$7,,MATCH($A4,Рецептура!$B$2:$F$2,)),INDEX(Заказы!$B$3:$G$6,,MATCH(F$2,Заказы!$B$2:$G$2,))),)</f>
        <v>0</v>
      </c>
      <c r="G4" s="1">
        <f>IFERROR(SUMPRODUCT(INDEX(Рецептура!$B$3:$F$7,,MATCH($A4,Рецептура!$B$2:$F$2,)),INDEX(Заказы!$B$3:$G$6,,MATCH(G$2,Заказы!$B$2:$G$2,))),)</f>
        <v>0</v>
      </c>
      <c r="H4" s="1">
        <f>IFERROR(SUMPRODUCT(INDEX(Рецептура!$B$3:$F$7,,MATCH($A4,Рецептура!$B$2:$F$2,)),INDEX(Заказы!$B$3:$G$6,,MATCH(H$2,Заказы!$B$2:$G$2,))),)</f>
        <v>0</v>
      </c>
    </row>
    <row r="5" spans="1:8" x14ac:dyDescent="0.25">
      <c r="A5" s="3" t="s">
        <v>8</v>
      </c>
      <c r="B5" s="1">
        <f>IFERROR(SUMPRODUCT(INDEX(Рецептура!$B$3:$F$7,,MATCH($A5,Рецептура!$B$2:$F$2,)),INDEX(Заказы!$B$3:$G$6,,MATCH(B$2,Заказы!$B$2:$G$2,))),)</f>
        <v>0</v>
      </c>
      <c r="C5" s="1">
        <f>IFERROR(SUMPRODUCT(INDEX(Рецептура!$B$3:$F$7,,MATCH($A5,Рецептура!$B$2:$F$2,)),INDEX(Заказы!$B$3:$G$6,,MATCH(C$2,Заказы!$B$2:$G$2,))),)</f>
        <v>0</v>
      </c>
      <c r="D5" s="1">
        <f>IFERROR(SUMPRODUCT(INDEX(Рецептура!$B$3:$F$7,,MATCH($A5,Рецептура!$B$2:$F$2,)),INDEX(Заказы!$B$3:$G$6,,MATCH(D$2,Заказы!$B$2:$G$2,))),)</f>
        <v>0</v>
      </c>
      <c r="E5" s="1">
        <f>IFERROR(SUMPRODUCT(INDEX(Рецептура!$B$3:$F$7,,MATCH($A5,Рецептура!$B$2:$F$2,)),INDEX(Заказы!$B$3:$G$6,,MATCH(E$2,Заказы!$B$2:$G$2,))),)</f>
        <v>0</v>
      </c>
      <c r="F5" s="1">
        <f>IFERROR(SUMPRODUCT(INDEX(Рецептура!$B$3:$F$7,,MATCH($A5,Рецептура!$B$2:$F$2,)),INDEX(Заказы!$B$3:$G$6,,MATCH(F$2,Заказы!$B$2:$G$2,))),)</f>
        <v>0</v>
      </c>
      <c r="G5" s="1">
        <f>IFERROR(SUMPRODUCT(INDEX(Рецептура!$B$3:$F$7,,MATCH($A5,Рецептура!$B$2:$F$2,)),INDEX(Заказы!$B$3:$G$6,,MATCH(G$2,Заказы!$B$2:$G$2,))),)</f>
        <v>0</v>
      </c>
      <c r="H5" s="1">
        <f>IFERROR(SUMPRODUCT(INDEX(Рецептура!$B$3:$F$7,,MATCH($A5,Рецептура!$B$2:$F$2,)),INDEX(Заказы!$B$3:$G$6,,MATCH(H$2,Заказы!$B$2:$G$2,))),)</f>
        <v>0</v>
      </c>
    </row>
    <row r="6" spans="1:8" x14ac:dyDescent="0.25">
      <c r="A6" s="3" t="s">
        <v>9</v>
      </c>
      <c r="B6" s="1">
        <f>IFERROR(SUMPRODUCT(INDEX(Рецептура!$B$3:$F$7,,MATCH($A6,Рецептура!$B$2:$F$2,)),INDEX(Заказы!$B$3:$G$6,,MATCH(B$2,Заказы!$B$2:$G$2,))),)</f>
        <v>0</v>
      </c>
      <c r="C6" s="1">
        <f>IFERROR(SUMPRODUCT(INDEX(Рецептура!$B$3:$F$7,,MATCH($A6,Рецептура!$B$2:$F$2,)),INDEX(Заказы!$B$3:$G$6,,MATCH(C$2,Заказы!$B$2:$G$2,))),)</f>
        <v>0</v>
      </c>
      <c r="D6" s="1">
        <f>IFERROR(SUMPRODUCT(INDEX(Рецептура!$B$3:$F$7,,MATCH($A6,Рецептура!$B$2:$F$2,)),INDEX(Заказы!$B$3:$G$6,,MATCH(D$2,Заказы!$B$2:$G$2,))),)</f>
        <v>0</v>
      </c>
      <c r="E6" s="1">
        <f>IFERROR(SUMPRODUCT(INDEX(Рецептура!$B$3:$F$7,,MATCH($A6,Рецептура!$B$2:$F$2,)),INDEX(Заказы!$B$3:$G$6,,MATCH(E$2,Заказы!$B$2:$G$2,))),)</f>
        <v>0</v>
      </c>
      <c r="F6" s="1">
        <f>IFERROR(SUMPRODUCT(INDEX(Рецептура!$B$3:$F$7,,MATCH($A6,Рецептура!$B$2:$F$2,)),INDEX(Заказы!$B$3:$G$6,,MATCH(F$2,Заказы!$B$2:$G$2,))),)</f>
        <v>0</v>
      </c>
      <c r="G6" s="1">
        <f>IFERROR(SUMPRODUCT(INDEX(Рецептура!$B$3:$F$7,,MATCH($A6,Рецептура!$B$2:$F$2,)),INDEX(Заказы!$B$3:$G$6,,MATCH(G$2,Заказы!$B$2:$G$2,))),)</f>
        <v>0</v>
      </c>
      <c r="H6" s="1">
        <f>IFERROR(SUMPRODUCT(INDEX(Рецептура!$B$3:$F$7,,MATCH($A6,Рецептура!$B$2:$F$2,)),INDEX(Заказы!$B$3:$G$6,,MATCH(H$2,Заказы!$B$2:$G$2,))),)</f>
        <v>0</v>
      </c>
    </row>
    <row r="7" spans="1:8" x14ac:dyDescent="0.25">
      <c r="A7" s="3" t="s">
        <v>10</v>
      </c>
      <c r="B7" s="1">
        <f>IFERROR(SUMPRODUCT(INDEX(Рецептура!$B$3:$F$7,,MATCH($A7,Рецептура!$B$2:$F$2,)),INDEX(Заказы!$B$3:$G$6,,MATCH(B$2,Заказы!$B$2:$G$2,))),)</f>
        <v>0</v>
      </c>
      <c r="C7" s="1">
        <f>IFERROR(SUMPRODUCT(INDEX(Рецептура!$B$3:$F$7,,MATCH($A7,Рецептура!$B$2:$F$2,)),INDEX(Заказы!$B$3:$G$6,,MATCH(C$2,Заказы!$B$2:$G$2,))),)</f>
        <v>0</v>
      </c>
      <c r="D7" s="1">
        <f>IFERROR(SUMPRODUCT(INDEX(Рецептура!$B$3:$F$7,,MATCH($A7,Рецептура!$B$2:$F$2,)),INDEX(Заказы!$B$3:$G$6,,MATCH(D$2,Заказы!$B$2:$G$2,))),)</f>
        <v>0</v>
      </c>
      <c r="E7" s="1">
        <f>IFERROR(SUMPRODUCT(INDEX(Рецептура!$B$3:$F$7,,MATCH($A7,Рецептура!$B$2:$F$2,)),INDEX(Заказы!$B$3:$G$6,,MATCH(E$2,Заказы!$B$2:$G$2,))),)</f>
        <v>0</v>
      </c>
      <c r="F7" s="1">
        <f>IFERROR(SUMPRODUCT(INDEX(Рецептура!$B$3:$F$7,,MATCH($A7,Рецептура!$B$2:$F$2,)),INDEX(Заказы!$B$3:$G$6,,MATCH(F$2,Заказы!$B$2:$G$2,))),)</f>
        <v>0</v>
      </c>
      <c r="G7" s="1">
        <f>IFERROR(SUMPRODUCT(INDEX(Рецептура!$B$3:$F$7,,MATCH($A7,Рецептура!$B$2:$F$2,)),INDEX(Заказы!$B$3:$G$6,,MATCH(G$2,Заказы!$B$2:$G$2,))),)</f>
        <v>0</v>
      </c>
      <c r="H7" s="1">
        <f>IFERROR(SUMPRODUCT(INDEX(Рецептура!$B$3:$F$7,,MATCH($A7,Рецептура!$B$2:$F$2,)),INDEX(Заказы!$B$3:$G$6,,MATCH(H$2,Заказы!$B$2:$G$2,))),)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13" sqref="D13"/>
    </sheetView>
  </sheetViews>
  <sheetFormatPr defaultRowHeight="15" x14ac:dyDescent="0.25"/>
  <cols>
    <col min="2" max="7" width="10.140625" bestFit="1" customWidth="1"/>
  </cols>
  <sheetData>
    <row r="1" spans="1:7" x14ac:dyDescent="0.25">
      <c r="A1" t="s">
        <v>5</v>
      </c>
    </row>
    <row r="2" spans="1:7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42741</v>
      </c>
      <c r="G2" s="3">
        <v>42743</v>
      </c>
    </row>
    <row r="3" spans="1:7" x14ac:dyDescent="0.25">
      <c r="A3" s="2" t="s">
        <v>0</v>
      </c>
      <c r="B3" s="1">
        <v>1000</v>
      </c>
      <c r="C3" s="1"/>
      <c r="D3" s="1"/>
      <c r="E3" s="1"/>
      <c r="F3" s="1">
        <v>100</v>
      </c>
      <c r="G3" s="1"/>
    </row>
    <row r="4" spans="1:7" x14ac:dyDescent="0.25">
      <c r="A4" s="2" t="s">
        <v>1</v>
      </c>
      <c r="B4" s="1"/>
      <c r="C4" s="1">
        <v>10</v>
      </c>
      <c r="D4" s="1"/>
      <c r="E4" s="1"/>
      <c r="F4" s="1"/>
      <c r="G4" s="1">
        <v>10</v>
      </c>
    </row>
    <row r="5" spans="1:7" x14ac:dyDescent="0.25">
      <c r="A5" s="2" t="s">
        <v>2</v>
      </c>
      <c r="B5" s="1"/>
      <c r="C5" s="1">
        <v>13</v>
      </c>
      <c r="D5" s="1"/>
      <c r="E5" s="1"/>
      <c r="F5" s="1"/>
      <c r="G5" s="1"/>
    </row>
    <row r="6" spans="1:7" x14ac:dyDescent="0.25">
      <c r="A6" s="2" t="s">
        <v>3</v>
      </c>
      <c r="B6" s="1"/>
      <c r="C6" s="1"/>
      <c r="D6" s="1"/>
      <c r="E6" s="1">
        <v>20</v>
      </c>
      <c r="F6" s="1"/>
      <c r="G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32" sqref="D32"/>
    </sheetView>
  </sheetViews>
  <sheetFormatPr defaultRowHeight="15" x14ac:dyDescent="0.25"/>
  <sheetData>
    <row r="1" spans="1:6" x14ac:dyDescent="0.25">
      <c r="A1" s="4" t="s">
        <v>11</v>
      </c>
    </row>
    <row r="2" spans="1:6" x14ac:dyDescent="0.25">
      <c r="A2" s="2"/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 x14ac:dyDescent="0.25">
      <c r="A3" s="2" t="s">
        <v>0</v>
      </c>
      <c r="B3" s="1">
        <v>1</v>
      </c>
      <c r="C3" s="1"/>
      <c r="D3" s="1">
        <v>1</v>
      </c>
      <c r="E3" s="1">
        <v>1</v>
      </c>
      <c r="F3" s="1"/>
    </row>
    <row r="4" spans="1:6" x14ac:dyDescent="0.25">
      <c r="A4" s="2" t="s">
        <v>1</v>
      </c>
      <c r="B4" s="1">
        <v>1</v>
      </c>
      <c r="C4" s="1">
        <v>1</v>
      </c>
      <c r="D4" s="1"/>
      <c r="E4" s="1"/>
      <c r="F4" s="1">
        <v>1</v>
      </c>
    </row>
    <row r="5" spans="1:6" x14ac:dyDescent="0.25">
      <c r="A5" s="2" t="s">
        <v>2</v>
      </c>
      <c r="B5" s="1"/>
      <c r="C5" s="1">
        <v>1</v>
      </c>
      <c r="D5" s="1"/>
      <c r="E5" s="1">
        <v>1</v>
      </c>
      <c r="F5" s="1"/>
    </row>
    <row r="6" spans="1:6" x14ac:dyDescent="0.25">
      <c r="A6" s="2" t="s">
        <v>3</v>
      </c>
      <c r="B6" s="1"/>
      <c r="C6" s="1">
        <v>1</v>
      </c>
      <c r="D6" s="1"/>
      <c r="E6" s="1">
        <v>1</v>
      </c>
      <c r="F6" s="1"/>
    </row>
    <row r="7" spans="1:6" x14ac:dyDescent="0.25">
      <c r="A7" s="2" t="s">
        <v>4</v>
      </c>
      <c r="B7" s="1">
        <v>1</v>
      </c>
      <c r="C7" s="1"/>
      <c r="D7" s="1"/>
      <c r="E7" s="1"/>
      <c r="F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Сырье</vt:lpstr>
      <vt:lpstr>Заказы</vt:lpstr>
      <vt:lpstr>Рецептура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Vladislav Ciahur</cp:lastModifiedBy>
  <dcterms:created xsi:type="dcterms:W3CDTF">2017-05-22T07:27:48Z</dcterms:created>
  <dcterms:modified xsi:type="dcterms:W3CDTF">2017-05-22T11:45:13Z</dcterms:modified>
</cp:coreProperties>
</file>