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Данные" sheetId="1" r:id="rId1"/>
    <sheet name="Сокращения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D4" i="1"/>
  <c r="D12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17" i="1"/>
  <c r="E7" i="1" l="1"/>
  <c r="B7" i="1"/>
  <c r="D7" i="1"/>
  <c r="C7" i="1"/>
</calcChain>
</file>

<file path=xl/sharedStrings.xml><?xml version="1.0" encoding="utf-8"?>
<sst xmlns="http://schemas.openxmlformats.org/spreadsheetml/2006/main" count="131" uniqueCount="53">
  <si>
    <t>Тип</t>
  </si>
  <si>
    <t>Производитель</t>
  </si>
  <si>
    <t>Диаметр</t>
  </si>
  <si>
    <t>Наименование</t>
  </si>
  <si>
    <t>Цена</t>
  </si>
  <si>
    <t>Затворы</t>
  </si>
  <si>
    <t>Rushwork</t>
  </si>
  <si>
    <t>Затвор дисковый межфланцевый Rushwork 200-040-16, DN40, PN16, GG25 / GGG40 / EPDM, Ручка, Тмакс +120°C</t>
  </si>
  <si>
    <t>Затвор дисковый межфланцевый Rushwork 200-050-16, DN50, PN16, GG25 / GGG40 / EPDM, Ручка, Тмакс +120°C</t>
  </si>
  <si>
    <t>Затвор дисковый межфланцевый Rushwork 200-065-16, DN65, PN16, GG25 / GGG40 / EPDM, Ручка, Тмакс +120°C</t>
  </si>
  <si>
    <t>Затвор дисковый межфланцевый Rushwork 200-080-16, DN80, PN16, GG25 / GGG40 / EPDM, Ручка, Тмакс +120°C</t>
  </si>
  <si>
    <t>Затвор дисковый межфланцевый Rushwork 200-100-16, DN100, PN16, GG25 / GGG40 / EPDM, Ручка, Тмакс +120°C</t>
  </si>
  <si>
    <t>Затвор дисковый межфланцевый Rushwork 200-125-16, DN125, PN16, GG25 / GGG40 / EPDM, Ручка, Тмакс +120°C</t>
  </si>
  <si>
    <t>Затвор дисковый межфланцевый Rushwork 200-150-16, DN150, PN16, GG25 / GGG40 / EPDM, Ручка, Тмакс +120°C</t>
  </si>
  <si>
    <t>Затвор дисковый межфланцевый Rushwork 200-200-16, DN200, PN16, GG25 / GGG40 / EPDM, Ручка, Тмакс +120°C</t>
  </si>
  <si>
    <t>Затвор дисковый межфланцевый Rushwork 200-250-16, DN250, PN16, GG25 / GGG40 / EPDM, Ручка, Тмакс +120°C</t>
  </si>
  <si>
    <t>Затвор дисковый межфланцевый Rushwork 200-300-16, DN300 PN16, GG25 / GGG40 / EPDM, Редуктор, Тмакс +120°C</t>
  </si>
  <si>
    <t>Затвор дисковый межфланцевый Rushwork 200-350-16, DN350 PN16, GG25 / GGG40 / EPDM, Редуктор, Тмакс +120°C</t>
  </si>
  <si>
    <t>Затвор дисковый межфланцевый Rushwork 200-400-16, DN400 PN16, GG25 / GGG40 / EPDM, Редуктор, Тмакс +120°C</t>
  </si>
  <si>
    <t>Затвор дисковый межфланцевый Rushwork 200-500-16, DN500 PN16, GG25 / GGG40 / EPDM, Редуктор, Тмакс +120°C</t>
  </si>
  <si>
    <t>Ci</t>
  </si>
  <si>
    <t>Затвор 40 поворот диск. ручной Ci</t>
  </si>
  <si>
    <t>Затвор 50 поворот диск. ручной Ci</t>
  </si>
  <si>
    <t>Затвор 65 поворот диск. ручной Ci</t>
  </si>
  <si>
    <t>Затвор 80 поворот диск. ручной Ci</t>
  </si>
  <si>
    <t>Затвор 100 поворот диск. ручной Ci</t>
  </si>
  <si>
    <t>Затвор 125 поворот диск. ручной Ci</t>
  </si>
  <si>
    <t>Затвор 150 поворот диск. ручной Ci</t>
  </si>
  <si>
    <t>Затвор 200 поворот диск. ручной Ci</t>
  </si>
  <si>
    <t>Затвор 250 поворот диск. редуктор Ci</t>
  </si>
  <si>
    <t>Затвор 300 поворот диск. редуктор Ci</t>
  </si>
  <si>
    <t>Затвор 350 поворот диск. редуктор Ci</t>
  </si>
  <si>
    <t>Затвор 400 поворот диск. редуктор Ci</t>
  </si>
  <si>
    <t>Затвор 450 поворот диск. редуктор Ci</t>
  </si>
  <si>
    <t>Затвор 500 поворот диск. редуктор Ci</t>
  </si>
  <si>
    <t>Затвор 600 поворот диск. редуктор Ci</t>
  </si>
  <si>
    <t>Краны</t>
  </si>
  <si>
    <t>Genebre</t>
  </si>
  <si>
    <t>1"</t>
  </si>
  <si>
    <t>Кран шаровой резьбовой стандартнопроходной Genebre 3028 06, DN25, PN25, Латунь / Латунь / PTFE, Рычаг, t - 150°C</t>
  </si>
  <si>
    <t>1 1/4"</t>
  </si>
  <si>
    <t>Кран шаровой резьбовой стандартнопроходной Genebre 3028 07, DN32, PN25, Латунь / Латунь / PTFE, Рычаг, t - 150°C</t>
  </si>
  <si>
    <t>1 1/2"</t>
  </si>
  <si>
    <t>Кран шаровой резьбовой стандартнопроходной Genebre 3028 08, DN40, PN25, Латунь / Латунь / PTFE, Рычаг, t - 150°C</t>
  </si>
  <si>
    <t>2"</t>
  </si>
  <si>
    <t>Кран шаровой резьбовой стандартнопроходной Genebre 3028 09, DN50, PN25, Латунь / Латунь / PTFE, Рычаг, t - 150°C</t>
  </si>
  <si>
    <t>2 1/2"</t>
  </si>
  <si>
    <t>Кран шаровой резьбовой стандартнопроходной Genebre 3028 10, DN65, PN25, Латунь / Латунь / PTFE, Рычаг, t - 150°C</t>
  </si>
  <si>
    <t>RushWork</t>
  </si>
  <si>
    <t>Диаметры</t>
  </si>
  <si>
    <t>Вывести сюда выбранные по параметрам устройства</t>
  </si>
  <si>
    <t>проверка разницы</t>
  </si>
  <si>
    <t>проверка разницы в ячейке С3 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</si>
</sst>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##0;###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0</xdr:row>
          <xdr:rowOff>171450</xdr:rowOff>
        </xdr:from>
        <xdr:to>
          <xdr:col>2</xdr:col>
          <xdr:colOff>38100</xdr:colOff>
          <xdr:row>1</xdr:row>
          <xdr:rowOff>219075</xdr:rowOff>
        </xdr:to>
        <xdr:sp macro="" textlink="">
          <xdr:nvSpPr>
            <xdr:cNvPr id="1028" name="Combo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0</xdr:row>
          <xdr:rowOff>171450</xdr:rowOff>
        </xdr:from>
        <xdr:to>
          <xdr:col>3</xdr:col>
          <xdr:colOff>104775</xdr:colOff>
          <xdr:row>1</xdr:row>
          <xdr:rowOff>219075</xdr:rowOff>
        </xdr:to>
        <xdr:sp macro="" textlink="">
          <xdr:nvSpPr>
            <xdr:cNvPr id="1029" name="ComboBox2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0</xdr:row>
          <xdr:rowOff>171450</xdr:rowOff>
        </xdr:from>
        <xdr:to>
          <xdr:col>1</xdr:col>
          <xdr:colOff>0</xdr:colOff>
          <xdr:row>1</xdr:row>
          <xdr:rowOff>209550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F49"/>
  <sheetViews>
    <sheetView tabSelected="1" topLeftCell="A2" workbookViewId="0">
      <selection activeCell="D12" sqref="D12"/>
    </sheetView>
  </sheetViews>
  <sheetFormatPr defaultRowHeight="15" x14ac:dyDescent="0.25"/>
  <cols>
    <col min="1" max="1" width="15.28515625" style="1" customWidth="1"/>
    <col min="2" max="2" width="22.28515625" style="1" customWidth="1"/>
    <col min="3" max="3" width="9.140625" style="1"/>
    <col min="4" max="4" width="110.28515625" style="3" bestFit="1" customWidth="1"/>
    <col min="5" max="5" width="21" style="2" customWidth="1"/>
  </cols>
  <sheetData>
    <row r="2" spans="1:5" ht="20.25" customHeight="1" x14ac:dyDescent="0.25">
      <c r="D2" s="3" t="s">
        <v>51</v>
      </c>
    </row>
    <row r="3" spans="1:5" x14ac:dyDescent="0.25">
      <c r="A3" s="1" t="s">
        <v>5</v>
      </c>
      <c r="B3" s="1" t="s">
        <v>48</v>
      </c>
      <c r="C3" s="17">
        <v>40</v>
      </c>
      <c r="D3" s="3" t="s">
        <v>52</v>
      </c>
    </row>
    <row r="4" spans="1:5" x14ac:dyDescent="0.25">
      <c r="D4" s="18" t="b">
        <f>ISTEXT(C3)</f>
        <v>0</v>
      </c>
    </row>
    <row r="5" spans="1:5" x14ac:dyDescent="0.25">
      <c r="B5" s="13" t="s">
        <v>50</v>
      </c>
      <c r="C5" s="13"/>
      <c r="D5" s="13"/>
      <c r="E5" s="13"/>
    </row>
    <row r="6" spans="1:5" x14ac:dyDescent="0.25">
      <c r="B6" s="9" t="s">
        <v>1</v>
      </c>
      <c r="C6" s="9" t="s">
        <v>2</v>
      </c>
      <c r="D6" s="10" t="s">
        <v>3</v>
      </c>
      <c r="E6" s="11" t="s">
        <v>4</v>
      </c>
    </row>
    <row r="7" spans="1:5" x14ac:dyDescent="0.25">
      <c r="B7" s="9" t="str">
        <f>INDEX($A$17:$E$49,MATCH(1,$F$17:$F$49,),COLUMN())</f>
        <v>RushWork</v>
      </c>
      <c r="C7" s="12">
        <f>INDEX($A$17:$E$49,MATCH(1,$F$17:$F$49,),COLUMN())</f>
        <v>40</v>
      </c>
      <c r="D7" s="12" t="str">
        <f t="shared" ref="D7:E7" si="0">INDEX($A$17:$E$49,MATCH(1,$F$17:$F$49,),COLUMN())</f>
        <v>Затвор дисковый межфланцевый Rushwork 200-040-16, DN40, PN16, GG25 / GGG40 / EPDM, Ручка, Тмакс +120°C</v>
      </c>
      <c r="E7" s="12">
        <f t="shared" si="0"/>
        <v>1550.3</v>
      </c>
    </row>
    <row r="12" spans="1:5" x14ac:dyDescent="0.25">
      <c r="D12" s="3" t="b">
        <f>ISTEXT(C20)</f>
        <v>0</v>
      </c>
    </row>
    <row r="16" spans="1:5" x14ac:dyDescent="0.25">
      <c r="A16" s="5" t="s">
        <v>0</v>
      </c>
      <c r="B16" s="5" t="s">
        <v>1</v>
      </c>
      <c r="C16" s="5" t="s">
        <v>2</v>
      </c>
      <c r="D16" s="7" t="s">
        <v>3</v>
      </c>
      <c r="E16" s="8" t="s">
        <v>4</v>
      </c>
    </row>
    <row r="17" spans="1:6" x14ac:dyDescent="0.25">
      <c r="A17" s="14" t="s">
        <v>5</v>
      </c>
      <c r="B17" s="14" t="s">
        <v>48</v>
      </c>
      <c r="C17" s="14">
        <v>40</v>
      </c>
      <c r="D17" s="15" t="s">
        <v>7</v>
      </c>
      <c r="E17" s="16">
        <v>1550.3</v>
      </c>
      <c r="F17">
        <f>--AND($A$3=A17,$B$3=B17,$C$3=C17)</f>
        <v>1</v>
      </c>
    </row>
    <row r="18" spans="1:6" x14ac:dyDescent="0.25">
      <c r="A18" s="5" t="s">
        <v>5</v>
      </c>
      <c r="B18" s="5" t="s">
        <v>6</v>
      </c>
      <c r="C18" s="5">
        <v>50</v>
      </c>
      <c r="D18" s="7" t="s">
        <v>8</v>
      </c>
      <c r="E18" s="8">
        <v>1594.59</v>
      </c>
      <c r="F18">
        <f t="shared" ref="F18:F49" si="1">--AND($A$3=A18,$B$3=B18,$C$3=C18)</f>
        <v>0</v>
      </c>
    </row>
    <row r="19" spans="1:6" x14ac:dyDescent="0.25">
      <c r="A19" s="5" t="s">
        <v>5</v>
      </c>
      <c r="B19" s="5" t="s">
        <v>6</v>
      </c>
      <c r="C19" s="5">
        <v>65</v>
      </c>
      <c r="D19" s="7" t="s">
        <v>9</v>
      </c>
      <c r="E19" s="8">
        <v>1948.95</v>
      </c>
      <c r="F19">
        <f t="shared" si="1"/>
        <v>0</v>
      </c>
    </row>
    <row r="20" spans="1:6" x14ac:dyDescent="0.25">
      <c r="A20" s="5" t="s">
        <v>5</v>
      </c>
      <c r="B20" s="5" t="s">
        <v>6</v>
      </c>
      <c r="C20" s="5">
        <v>80</v>
      </c>
      <c r="D20" s="7" t="s">
        <v>10</v>
      </c>
      <c r="E20" s="8">
        <v>2148.27</v>
      </c>
      <c r="F20">
        <f t="shared" si="1"/>
        <v>0</v>
      </c>
    </row>
    <row r="21" spans="1:6" x14ac:dyDescent="0.25">
      <c r="A21" s="5" t="s">
        <v>5</v>
      </c>
      <c r="B21" s="5" t="s">
        <v>6</v>
      </c>
      <c r="C21" s="5">
        <v>100</v>
      </c>
      <c r="D21" s="7" t="s">
        <v>11</v>
      </c>
      <c r="E21" s="8">
        <v>2303.3000000000002</v>
      </c>
      <c r="F21">
        <f t="shared" si="1"/>
        <v>0</v>
      </c>
    </row>
    <row r="22" spans="1:6" x14ac:dyDescent="0.25">
      <c r="A22" s="5" t="s">
        <v>5</v>
      </c>
      <c r="B22" s="5" t="s">
        <v>6</v>
      </c>
      <c r="C22" s="5">
        <v>125</v>
      </c>
      <c r="D22" s="7" t="s">
        <v>12</v>
      </c>
      <c r="E22" s="8">
        <v>2768.39</v>
      </c>
      <c r="F22">
        <f t="shared" si="1"/>
        <v>0</v>
      </c>
    </row>
    <row r="23" spans="1:6" x14ac:dyDescent="0.25">
      <c r="A23" s="5" t="s">
        <v>5</v>
      </c>
      <c r="B23" s="5" t="s">
        <v>6</v>
      </c>
      <c r="C23" s="5">
        <v>150</v>
      </c>
      <c r="D23" s="7" t="s">
        <v>13</v>
      </c>
      <c r="E23" s="8">
        <v>3277.78</v>
      </c>
      <c r="F23">
        <f t="shared" si="1"/>
        <v>0</v>
      </c>
    </row>
    <row r="24" spans="1:6" x14ac:dyDescent="0.25">
      <c r="A24" s="5" t="s">
        <v>5</v>
      </c>
      <c r="B24" s="5" t="s">
        <v>6</v>
      </c>
      <c r="C24" s="5">
        <v>200</v>
      </c>
      <c r="D24" s="7" t="s">
        <v>14</v>
      </c>
      <c r="E24" s="8">
        <v>4695.1899999999996</v>
      </c>
      <c r="F24">
        <f t="shared" si="1"/>
        <v>0</v>
      </c>
    </row>
    <row r="25" spans="1:6" x14ac:dyDescent="0.25">
      <c r="A25" s="5" t="s">
        <v>5</v>
      </c>
      <c r="B25" s="5" t="s">
        <v>6</v>
      </c>
      <c r="C25" s="5">
        <v>250</v>
      </c>
      <c r="D25" s="7" t="s">
        <v>15</v>
      </c>
      <c r="E25" s="8">
        <v>8947.44</v>
      </c>
      <c r="F25">
        <f t="shared" si="1"/>
        <v>0</v>
      </c>
    </row>
    <row r="26" spans="1:6" x14ac:dyDescent="0.25">
      <c r="A26" s="5" t="s">
        <v>5</v>
      </c>
      <c r="B26" s="5" t="s">
        <v>6</v>
      </c>
      <c r="C26" s="5">
        <v>300</v>
      </c>
      <c r="D26" s="7" t="s">
        <v>16</v>
      </c>
      <c r="E26" s="8">
        <v>15414.4</v>
      </c>
      <c r="F26">
        <f t="shared" si="1"/>
        <v>0</v>
      </c>
    </row>
    <row r="27" spans="1:6" x14ac:dyDescent="0.25">
      <c r="A27" s="5" t="s">
        <v>5</v>
      </c>
      <c r="B27" s="5" t="s">
        <v>6</v>
      </c>
      <c r="C27" s="5">
        <v>350</v>
      </c>
      <c r="D27" s="7" t="s">
        <v>17</v>
      </c>
      <c r="E27" s="8">
        <v>24583.31</v>
      </c>
      <c r="F27">
        <f t="shared" si="1"/>
        <v>0</v>
      </c>
    </row>
    <row r="28" spans="1:6" x14ac:dyDescent="0.25">
      <c r="A28" s="5" t="s">
        <v>5</v>
      </c>
      <c r="B28" s="5" t="s">
        <v>6</v>
      </c>
      <c r="C28" s="5">
        <v>400</v>
      </c>
      <c r="D28" s="7" t="s">
        <v>18</v>
      </c>
      <c r="E28" s="8">
        <v>34549.519999999997</v>
      </c>
      <c r="F28">
        <f t="shared" si="1"/>
        <v>0</v>
      </c>
    </row>
    <row r="29" spans="1:6" x14ac:dyDescent="0.25">
      <c r="A29" s="5" t="s">
        <v>5</v>
      </c>
      <c r="B29" s="5" t="s">
        <v>6</v>
      </c>
      <c r="C29" s="5">
        <v>500</v>
      </c>
      <c r="D29" s="7" t="s">
        <v>19</v>
      </c>
      <c r="E29" s="8">
        <v>77514.95</v>
      </c>
      <c r="F29">
        <f t="shared" si="1"/>
        <v>0</v>
      </c>
    </row>
    <row r="30" spans="1:6" x14ac:dyDescent="0.25">
      <c r="A30" s="14" t="s">
        <v>5</v>
      </c>
      <c r="B30" s="14" t="s">
        <v>6</v>
      </c>
      <c r="C30" s="14">
        <v>40</v>
      </c>
      <c r="D30" s="15" t="s">
        <v>21</v>
      </c>
      <c r="E30" s="16">
        <v>456.52</v>
      </c>
      <c r="F30">
        <f t="shared" si="1"/>
        <v>1</v>
      </c>
    </row>
    <row r="31" spans="1:6" x14ac:dyDescent="0.25">
      <c r="A31" s="5" t="s">
        <v>5</v>
      </c>
      <c r="B31" s="5" t="s">
        <v>6</v>
      </c>
      <c r="C31" s="5">
        <v>50</v>
      </c>
      <c r="D31" s="7" t="s">
        <v>22</v>
      </c>
      <c r="E31" s="8">
        <v>456.52</v>
      </c>
      <c r="F31">
        <f t="shared" si="1"/>
        <v>0</v>
      </c>
    </row>
    <row r="32" spans="1:6" x14ac:dyDescent="0.25">
      <c r="A32" s="5" t="s">
        <v>5</v>
      </c>
      <c r="B32" s="5" t="s">
        <v>6</v>
      </c>
      <c r="C32" s="5">
        <v>65</v>
      </c>
      <c r="D32" s="7" t="s">
        <v>23</v>
      </c>
      <c r="E32" s="8">
        <v>527.55999999999995</v>
      </c>
      <c r="F32">
        <f t="shared" si="1"/>
        <v>0</v>
      </c>
    </row>
    <row r="33" spans="1:6" x14ac:dyDescent="0.25">
      <c r="A33" s="5" t="s">
        <v>5</v>
      </c>
      <c r="B33" s="5" t="s">
        <v>6</v>
      </c>
      <c r="C33" s="5">
        <v>80</v>
      </c>
      <c r="D33" s="7" t="s">
        <v>24</v>
      </c>
      <c r="E33" s="8">
        <v>622.96</v>
      </c>
      <c r="F33">
        <f t="shared" si="1"/>
        <v>0</v>
      </c>
    </row>
    <row r="34" spans="1:6" x14ac:dyDescent="0.25">
      <c r="A34" s="5" t="s">
        <v>5</v>
      </c>
      <c r="B34" s="5" t="s">
        <v>6</v>
      </c>
      <c r="C34" s="5">
        <v>100</v>
      </c>
      <c r="D34" s="7" t="s">
        <v>25</v>
      </c>
      <c r="E34" s="8">
        <v>827.74</v>
      </c>
      <c r="F34">
        <f t="shared" si="1"/>
        <v>0</v>
      </c>
    </row>
    <row r="35" spans="1:6" x14ac:dyDescent="0.25">
      <c r="A35" s="5" t="s">
        <v>5</v>
      </c>
      <c r="B35" s="5" t="s">
        <v>6</v>
      </c>
      <c r="C35" s="5">
        <v>125</v>
      </c>
      <c r="D35" s="7" t="s">
        <v>26</v>
      </c>
      <c r="E35" s="8">
        <v>1056.72</v>
      </c>
      <c r="F35">
        <f t="shared" si="1"/>
        <v>0</v>
      </c>
    </row>
    <row r="36" spans="1:6" x14ac:dyDescent="0.25">
      <c r="A36" s="5" t="s">
        <v>5</v>
      </c>
      <c r="B36" s="5" t="s">
        <v>6</v>
      </c>
      <c r="C36" s="5">
        <v>150</v>
      </c>
      <c r="D36" s="7" t="s">
        <v>27</v>
      </c>
      <c r="E36" s="8">
        <v>1234.94</v>
      </c>
      <c r="F36">
        <f t="shared" si="1"/>
        <v>0</v>
      </c>
    </row>
    <row r="37" spans="1:6" x14ac:dyDescent="0.25">
      <c r="A37" s="5" t="s">
        <v>5</v>
      </c>
      <c r="B37" s="5" t="s">
        <v>6</v>
      </c>
      <c r="C37" s="5">
        <v>200</v>
      </c>
      <c r="D37" s="7" t="s">
        <v>28</v>
      </c>
      <c r="E37" s="8">
        <v>2301.65</v>
      </c>
      <c r="F37">
        <f t="shared" si="1"/>
        <v>0</v>
      </c>
    </row>
    <row r="38" spans="1:6" x14ac:dyDescent="0.25">
      <c r="A38" s="5" t="s">
        <v>5</v>
      </c>
      <c r="B38" s="5" t="s">
        <v>6</v>
      </c>
      <c r="C38" s="5">
        <v>250</v>
      </c>
      <c r="D38" s="7" t="s">
        <v>29</v>
      </c>
      <c r="E38" s="8">
        <v>4088.5</v>
      </c>
      <c r="F38">
        <f t="shared" si="1"/>
        <v>0</v>
      </c>
    </row>
    <row r="39" spans="1:6" x14ac:dyDescent="0.25">
      <c r="A39" s="5" t="s">
        <v>5</v>
      </c>
      <c r="B39" s="5" t="s">
        <v>6</v>
      </c>
      <c r="C39" s="5">
        <v>300</v>
      </c>
      <c r="D39" s="7" t="s">
        <v>30</v>
      </c>
      <c r="E39" s="8">
        <v>7774.15</v>
      </c>
      <c r="F39">
        <f t="shared" si="1"/>
        <v>0</v>
      </c>
    </row>
    <row r="40" spans="1:6" x14ac:dyDescent="0.25">
      <c r="A40" s="5" t="s">
        <v>5</v>
      </c>
      <c r="B40" s="5" t="s">
        <v>6</v>
      </c>
      <c r="C40" s="5">
        <v>350</v>
      </c>
      <c r="D40" s="7" t="s">
        <v>31</v>
      </c>
      <c r="E40" s="8">
        <v>9571.33</v>
      </c>
      <c r="F40">
        <f t="shared" si="1"/>
        <v>0</v>
      </c>
    </row>
    <row r="41" spans="1:6" x14ac:dyDescent="0.25">
      <c r="A41" s="5" t="s">
        <v>5</v>
      </c>
      <c r="B41" s="5" t="s">
        <v>6</v>
      </c>
      <c r="C41" s="5">
        <v>400</v>
      </c>
      <c r="D41" s="7" t="s">
        <v>32</v>
      </c>
      <c r="E41" s="8">
        <v>19650.86</v>
      </c>
      <c r="F41">
        <f t="shared" si="1"/>
        <v>0</v>
      </c>
    </row>
    <row r="42" spans="1:6" x14ac:dyDescent="0.25">
      <c r="A42" s="5" t="s">
        <v>5</v>
      </c>
      <c r="B42" s="5" t="s">
        <v>6</v>
      </c>
      <c r="C42" s="5">
        <v>450</v>
      </c>
      <c r="D42" s="7" t="s">
        <v>33</v>
      </c>
      <c r="E42" s="8">
        <v>13267.54</v>
      </c>
      <c r="F42">
        <f t="shared" si="1"/>
        <v>0</v>
      </c>
    </row>
    <row r="43" spans="1:6" x14ac:dyDescent="0.25">
      <c r="A43" s="5" t="s">
        <v>5</v>
      </c>
      <c r="B43" s="5" t="s">
        <v>6</v>
      </c>
      <c r="C43" s="5">
        <v>500</v>
      </c>
      <c r="D43" s="7" t="s">
        <v>34</v>
      </c>
      <c r="E43" s="8">
        <v>30856.3</v>
      </c>
      <c r="F43">
        <f t="shared" si="1"/>
        <v>0</v>
      </c>
    </row>
    <row r="44" spans="1:6" x14ac:dyDescent="0.25">
      <c r="A44" s="5" t="s">
        <v>5</v>
      </c>
      <c r="B44" s="5" t="s">
        <v>6</v>
      </c>
      <c r="C44" s="5">
        <v>600</v>
      </c>
      <c r="D44" s="7" t="s">
        <v>35</v>
      </c>
      <c r="E44" s="8">
        <v>60956.74</v>
      </c>
      <c r="F44">
        <f t="shared" si="1"/>
        <v>0</v>
      </c>
    </row>
    <row r="45" spans="1:6" x14ac:dyDescent="0.25">
      <c r="A45" s="5" t="s">
        <v>36</v>
      </c>
      <c r="B45" s="5" t="s">
        <v>6</v>
      </c>
      <c r="C45" s="5" t="s">
        <v>38</v>
      </c>
      <c r="D45" s="7" t="s">
        <v>39</v>
      </c>
      <c r="E45" s="8">
        <v>303.7</v>
      </c>
      <c r="F45">
        <f t="shared" si="1"/>
        <v>0</v>
      </c>
    </row>
    <row r="46" spans="1:6" x14ac:dyDescent="0.25">
      <c r="A46" s="5" t="s">
        <v>36</v>
      </c>
      <c r="B46" s="5" t="s">
        <v>6</v>
      </c>
      <c r="C46" s="5" t="s">
        <v>40</v>
      </c>
      <c r="D46" s="7" t="s">
        <v>41</v>
      </c>
      <c r="E46" s="8">
        <v>405.24</v>
      </c>
      <c r="F46">
        <f t="shared" si="1"/>
        <v>0</v>
      </c>
    </row>
    <row r="47" spans="1:6" x14ac:dyDescent="0.25">
      <c r="A47" s="5" t="s">
        <v>36</v>
      </c>
      <c r="B47" s="5" t="s">
        <v>6</v>
      </c>
      <c r="C47" s="5" t="s">
        <v>42</v>
      </c>
      <c r="D47" s="7" t="s">
        <v>43</v>
      </c>
      <c r="E47" s="8">
        <v>701.69</v>
      </c>
      <c r="F47">
        <f t="shared" si="1"/>
        <v>0</v>
      </c>
    </row>
    <row r="48" spans="1:6" x14ac:dyDescent="0.25">
      <c r="A48" s="5" t="s">
        <v>36</v>
      </c>
      <c r="B48" s="5" t="s">
        <v>6</v>
      </c>
      <c r="C48" s="5" t="s">
        <v>44</v>
      </c>
      <c r="D48" s="7" t="s">
        <v>45</v>
      </c>
      <c r="E48" s="8">
        <v>986.81</v>
      </c>
      <c r="F48">
        <f t="shared" si="1"/>
        <v>0</v>
      </c>
    </row>
    <row r="49" spans="1:6" x14ac:dyDescent="0.25">
      <c r="A49" s="5" t="s">
        <v>36</v>
      </c>
      <c r="B49" s="5" t="s">
        <v>6</v>
      </c>
      <c r="C49" s="5" t="s">
        <v>46</v>
      </c>
      <c r="D49" s="7" t="s">
        <v>47</v>
      </c>
      <c r="E49" s="8">
        <v>2314.94</v>
      </c>
      <c r="F49">
        <f t="shared" si="1"/>
        <v>0</v>
      </c>
    </row>
  </sheetData>
  <mergeCells count="1">
    <mergeCell ref="B5:E5"/>
  </mergeCells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30" r:id="rId4" name="ComboBox3">
          <controlPr defaultSize="0" autoLine="0" linkedCell="A3" listFillRange="Сокращения!B2:B3" r:id="rId5">
            <anchor moveWithCells="1">
              <from>
                <xdr:col>0</xdr:col>
                <xdr:colOff>114300</xdr:colOff>
                <xdr:row>0</xdr:row>
                <xdr:rowOff>171450</xdr:rowOff>
              </from>
              <to>
                <xdr:col>1</xdr:col>
                <xdr:colOff>0</xdr:colOff>
                <xdr:row>1</xdr:row>
                <xdr:rowOff>209550</xdr:rowOff>
              </to>
            </anchor>
          </controlPr>
        </control>
      </mc:Choice>
      <mc:Fallback>
        <control shapeId="1030" r:id="rId4" name="ComboBox3"/>
      </mc:Fallback>
    </mc:AlternateContent>
    <mc:AlternateContent xmlns:mc="http://schemas.openxmlformats.org/markup-compatibility/2006">
      <mc:Choice Requires="x14">
        <control shapeId="1029" r:id="rId6" name="ComboBox2">
          <controlPr defaultSize="0" autoLine="0" linkedCell="C3" listFillRange="Сокращения!F2:F22" r:id="rId7">
            <anchor moveWithCells="1">
              <from>
                <xdr:col>2</xdr:col>
                <xdr:colOff>85725</xdr:colOff>
                <xdr:row>0</xdr:row>
                <xdr:rowOff>171450</xdr:rowOff>
              </from>
              <to>
                <xdr:col>3</xdr:col>
                <xdr:colOff>104775</xdr:colOff>
                <xdr:row>1</xdr:row>
                <xdr:rowOff>219075</xdr:rowOff>
              </to>
            </anchor>
          </controlPr>
        </control>
      </mc:Choice>
      <mc:Fallback>
        <control shapeId="1029" r:id="rId6" name="ComboBox2"/>
      </mc:Fallback>
    </mc:AlternateContent>
    <mc:AlternateContent xmlns:mc="http://schemas.openxmlformats.org/markup-compatibility/2006">
      <mc:Choice Requires="x14">
        <control shapeId="1028" r:id="rId8" name="ComboBox1">
          <controlPr defaultSize="0" autoLine="0" linkedCell="B3" listFillRange="Сокращения!D2:D4" r:id="rId9">
            <anchor moveWithCells="1">
              <from>
                <xdr:col>1</xdr:col>
                <xdr:colOff>47625</xdr:colOff>
                <xdr:row>0</xdr:row>
                <xdr:rowOff>171450</xdr:rowOff>
              </from>
              <to>
                <xdr:col>2</xdr:col>
                <xdr:colOff>38100</xdr:colOff>
                <xdr:row>1</xdr:row>
                <xdr:rowOff>219075</xdr:rowOff>
              </to>
            </anchor>
          </controlPr>
        </control>
      </mc:Choice>
      <mc:Fallback>
        <control shapeId="1028" r:id="rId8" name="Combo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Сокращения!$F$2:$F$22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H22"/>
  <sheetViews>
    <sheetView topLeftCell="A5" workbookViewId="0">
      <selection activeCell="H6" sqref="H6"/>
    </sheetView>
  </sheetViews>
  <sheetFormatPr defaultRowHeight="15" x14ac:dyDescent="0.25"/>
  <cols>
    <col min="4" max="4" width="15.28515625" bestFit="1" customWidth="1"/>
    <col min="6" max="6" width="12.28515625" customWidth="1"/>
  </cols>
  <sheetData>
    <row r="1" spans="2:8" x14ac:dyDescent="0.25">
      <c r="B1" s="5" t="s">
        <v>0</v>
      </c>
      <c r="D1" s="5" t="s">
        <v>1</v>
      </c>
      <c r="F1" s="5" t="s">
        <v>49</v>
      </c>
    </row>
    <row r="2" spans="2:8" x14ac:dyDescent="0.25">
      <c r="B2" s="4" t="s">
        <v>5</v>
      </c>
      <c r="D2" s="4" t="s">
        <v>48</v>
      </c>
      <c r="F2" s="5">
        <v>15</v>
      </c>
    </row>
    <row r="3" spans="2:8" x14ac:dyDescent="0.25">
      <c r="B3" s="4" t="s">
        <v>36</v>
      </c>
      <c r="D3" s="4" t="s">
        <v>20</v>
      </c>
      <c r="F3" s="5">
        <v>20</v>
      </c>
    </row>
    <row r="4" spans="2:8" x14ac:dyDescent="0.25">
      <c r="D4" s="4" t="s">
        <v>37</v>
      </c>
      <c r="F4" s="5">
        <v>25</v>
      </c>
    </row>
    <row r="5" spans="2:8" x14ac:dyDescent="0.25">
      <c r="F5" s="6">
        <v>32</v>
      </c>
    </row>
    <row r="6" spans="2:8" x14ac:dyDescent="0.25">
      <c r="F6" s="6">
        <v>40</v>
      </c>
      <c r="H6" t="b">
        <f>ISTEXT(F6)</f>
        <v>0</v>
      </c>
    </row>
    <row r="7" spans="2:8" x14ac:dyDescent="0.25">
      <c r="F7" s="6">
        <v>50</v>
      </c>
    </row>
    <row r="8" spans="2:8" x14ac:dyDescent="0.25">
      <c r="F8" s="6">
        <v>65</v>
      </c>
    </row>
    <row r="9" spans="2:8" x14ac:dyDescent="0.25">
      <c r="F9" s="6">
        <v>80</v>
      </c>
    </row>
    <row r="10" spans="2:8" x14ac:dyDescent="0.25">
      <c r="F10" s="6">
        <v>100</v>
      </c>
    </row>
    <row r="11" spans="2:8" x14ac:dyDescent="0.25">
      <c r="F11" s="6">
        <v>125</v>
      </c>
    </row>
    <row r="12" spans="2:8" x14ac:dyDescent="0.25">
      <c r="F12" s="6">
        <v>150</v>
      </c>
    </row>
    <row r="13" spans="2:8" x14ac:dyDescent="0.25">
      <c r="F13" s="6">
        <v>200</v>
      </c>
    </row>
    <row r="14" spans="2:8" x14ac:dyDescent="0.25">
      <c r="F14" s="6">
        <v>250</v>
      </c>
    </row>
    <row r="15" spans="2:8" x14ac:dyDescent="0.25">
      <c r="F15" s="6">
        <v>300</v>
      </c>
    </row>
    <row r="16" spans="2:8" x14ac:dyDescent="0.25">
      <c r="F16" s="6">
        <v>400</v>
      </c>
    </row>
    <row r="17" spans="6:6" x14ac:dyDescent="0.25">
      <c r="F17" s="6">
        <v>500</v>
      </c>
    </row>
    <row r="18" spans="6:6" x14ac:dyDescent="0.25">
      <c r="F18" s="5" t="s">
        <v>38</v>
      </c>
    </row>
    <row r="19" spans="6:6" x14ac:dyDescent="0.25">
      <c r="F19" s="5" t="s">
        <v>40</v>
      </c>
    </row>
    <row r="20" spans="6:6" x14ac:dyDescent="0.25">
      <c r="F20" s="5" t="s">
        <v>42</v>
      </c>
    </row>
    <row r="21" spans="6:6" x14ac:dyDescent="0.25">
      <c r="F21" s="6" t="s">
        <v>44</v>
      </c>
    </row>
    <row r="22" spans="6:6" x14ac:dyDescent="0.25">
      <c r="F22" s="6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Сокращения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</dc:creator>
  <cp:lastModifiedBy>User</cp:lastModifiedBy>
  <dcterms:created xsi:type="dcterms:W3CDTF">2017-05-31T10:27:44Z</dcterms:created>
  <dcterms:modified xsi:type="dcterms:W3CDTF">2017-05-31T10:41:20Z</dcterms:modified>
</cp:coreProperties>
</file>