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320" windowHeight="7620" tabRatio="761"/>
  </bookViews>
  <sheets>
    <sheet name="Заполнение" sheetId="1" r:id="rId1"/>
    <sheet name="График" sheetId="3" r:id="rId2"/>
  </sheets>
  <definedNames>
    <definedName name="_xlnm._FilterDatabase" localSheetId="1" hidden="1">График!$B$3:$B$30</definedName>
    <definedName name="Кто">IF(VLOOKUP(#REF!,График!$B$4:$C$30,2)="ВИ",Заполнение!#REF!,Заполнение!#REF!)</definedName>
    <definedName name="КтоСап">IF(VLOOKUP(#REF!,График!$B$4:$C$30,2)="ВИ",Заполнение!#REF!,Заполнение!#REF!)</definedName>
    <definedName name="Лишнее">ISNUMBER(SEARCH("!",INDEX(График!$D$4:$AH$30,MATCH(#REF!,График!$B$4:$B$30,),DAY(#REF!))))</definedName>
    <definedName name="ЛишнееСап">ISNUMBER(SEARCH("!",INDEX(График!$D$4:$AH$30,MATCH(#REF!,График!$B$4:$B$30,),DAY(#REF!))))</definedName>
    <definedName name="ОконВпемяНед">(INDEX(#REF!,MATCH(#REF!&amp;#REF!,#REF!&amp;#REF!,)))</definedName>
    <definedName name="ОконВремя">(INDEX(#REF!,MATCH(#REF!&amp;#REF!,#REF!&amp;#REF!,0)))</definedName>
    <definedName name="СписокФИО">График!$B$4:INDEX(График!$B$4:$B$30,COUNTA(График!$B$4:$B$30))</definedName>
  </definedNames>
  <calcPr calcId="114210"/>
</workbook>
</file>

<file path=xl/calcChain.xml><?xml version="1.0" encoding="utf-8"?>
<calcChain xmlns="http://schemas.openxmlformats.org/spreadsheetml/2006/main">
  <c r="D3" i="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F1"/>
  <c r="AE1"/>
  <c r="AD1"/>
  <c r="AH3"/>
  <c r="AG3"/>
  <c r="AI4" a="1"/>
  <c r="AI4"/>
  <c r="AI5" a="1"/>
  <c r="AI5"/>
  <c r="AI6" a="1"/>
  <c r="AI6"/>
  <c r="AI7" a="1"/>
  <c r="AI7"/>
  <c r="AI8" a="1"/>
  <c r="AI8"/>
  <c r="AI9" a="1"/>
  <c r="AI9"/>
  <c r="AI10" a="1"/>
  <c r="AI10"/>
  <c r="AI11" a="1"/>
  <c r="AI11"/>
  <c r="AI12" a="1"/>
  <c r="AI12"/>
  <c r="AI13" a="1"/>
  <c r="AI13"/>
  <c r="AI14" a="1"/>
  <c r="AI14"/>
  <c r="AI15" a="1"/>
  <c r="AI15"/>
  <c r="AI16" a="1"/>
  <c r="AI16"/>
  <c r="AI17" a="1"/>
  <c r="AI17"/>
  <c r="AI18" a="1"/>
  <c r="AI18"/>
  <c r="AI19" a="1"/>
  <c r="AI19"/>
  <c r="AI20" a="1"/>
  <c r="AI20"/>
  <c r="AI21" a="1"/>
  <c r="AI21"/>
  <c r="AI22" a="1"/>
  <c r="AI22"/>
  <c r="AI23" a="1"/>
  <c r="AI23"/>
  <c r="AI24" a="1"/>
  <c r="AI24"/>
  <c r="AI25" a="1"/>
  <c r="AI25"/>
  <c r="AI26" a="1"/>
  <c r="AI26"/>
  <c r="AI27" a="1"/>
  <c r="AI27"/>
  <c r="AI28" a="1"/>
  <c r="AI28"/>
  <c r="AI29" a="1"/>
  <c r="AI29"/>
  <c r="AI30" a="1"/>
  <c r="AI30"/>
  <c r="AJ6" a="1"/>
  <c r="AJ6"/>
  <c r="AJ5" a="1"/>
  <c r="AJ5"/>
  <c r="AJ4" a="1"/>
  <c r="AJ4"/>
</calcChain>
</file>

<file path=xl/sharedStrings.xml><?xml version="1.0" encoding="utf-8"?>
<sst xmlns="http://schemas.openxmlformats.org/spreadsheetml/2006/main" count="41" uniqueCount="10">
  <si>
    <t>Выходные</t>
  </si>
  <si>
    <t>Будни</t>
  </si>
  <si>
    <t>Время</t>
  </si>
  <si>
    <t>ФИО</t>
  </si>
  <si>
    <t>Спец</t>
  </si>
  <si>
    <t>Кутузов</t>
  </si>
  <si>
    <t>Путузов</t>
  </si>
  <si>
    <t>Ритузов</t>
  </si>
  <si>
    <t>да</t>
  </si>
  <si>
    <t>Отработают</t>
  </si>
</sst>
</file>

<file path=xl/styles.xml><?xml version="1.0" encoding="utf-8"?>
<styleSheet xmlns="http://schemas.openxmlformats.org/spreadsheetml/2006/main">
  <numFmts count="4">
    <numFmt numFmtId="164" formatCode="[$-419]mmmm\ yyyy;@"/>
    <numFmt numFmtId="165" formatCode="[h]:mm"/>
    <numFmt numFmtId="166" formatCode="dd"/>
    <numFmt numFmtId="167" formatCode="[$-419]mmmm;@"/>
  </numFmts>
  <fonts count="9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36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Fill="1" applyBorder="1" applyAlignment="1" applyProtection="1">
      <alignment horizontal="center" vertical="center"/>
      <protection locked="0" hidden="1"/>
    </xf>
    <xf numFmtId="165" fontId="3" fillId="0" borderId="1" xfId="0" applyNumberFormat="1" applyFont="1" applyFill="1" applyBorder="1" applyAlignment="1" applyProtection="1">
      <alignment horizontal="center" vertical="center"/>
      <protection locked="0" hidden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166" fontId="2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horizontal="center" vertical="center"/>
      <protection hidden="1"/>
    </xf>
    <xf numFmtId="165" fontId="1" fillId="0" borderId="1" xfId="0" applyNumberFormat="1" applyFont="1" applyFill="1" applyBorder="1" applyAlignment="1" applyProtection="1">
      <alignment horizontal="center" vertical="center"/>
      <protection hidden="1"/>
    </xf>
    <xf numFmtId="20" fontId="3" fillId="0" borderId="1" xfId="0" applyNumberFormat="1" applyFont="1" applyFill="1" applyBorder="1" applyAlignment="1" applyProtection="1">
      <alignment horizontal="center" vertical="center"/>
      <protection locked="0" hidden="1"/>
    </xf>
    <xf numFmtId="167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Alignment="1">
      <alignment horizontal="center" vertical="center"/>
    </xf>
    <xf numFmtId="166" fontId="6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4" fontId="1" fillId="0" borderId="0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 applyProtection="1">
      <alignment vertical="center"/>
      <protection hidden="1"/>
    </xf>
    <xf numFmtId="165" fontId="6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1">
    <dxf>
      <fill>
        <patternFill>
          <bgColor indexed="5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43"/>
  <sheetViews>
    <sheetView tabSelected="1" workbookViewId="0">
      <selection activeCell="P5" sqref="P5"/>
    </sheetView>
  </sheetViews>
  <sheetFormatPr defaultRowHeight="15.75"/>
  <cols>
    <col min="1" max="1" width="3.7109375" style="21" customWidth="1"/>
    <col min="2" max="2" width="18.7109375" style="22" customWidth="1"/>
    <col min="3" max="3" width="3.7109375" style="21" customWidth="1"/>
    <col min="4" max="5" width="9.7109375" style="21" customWidth="1"/>
    <col min="6" max="6" width="3.7109375" style="21" customWidth="1"/>
    <col min="7" max="8" width="9.7109375" style="21" customWidth="1"/>
    <col min="9" max="16384" width="9.140625" style="21"/>
  </cols>
  <sheetData>
    <row r="1" spans="1:8" ht="15.75" customHeight="1"/>
    <row r="2" spans="1:8" ht="15.75" customHeight="1">
      <c r="B2" s="13">
        <v>42856</v>
      </c>
      <c r="D2" s="14" t="s">
        <v>1</v>
      </c>
      <c r="E2" s="14" t="s">
        <v>2</v>
      </c>
      <c r="G2" s="14" t="s">
        <v>0</v>
      </c>
      <c r="H2" s="14" t="s">
        <v>2</v>
      </c>
    </row>
    <row r="3" spans="1:8" ht="15.75" customHeight="1">
      <c r="B3" s="23"/>
      <c r="D3" s="1">
        <v>1</v>
      </c>
      <c r="E3" s="12">
        <v>0.33333333333333331</v>
      </c>
      <c r="G3" s="4">
        <v>1</v>
      </c>
      <c r="H3" s="12">
        <v>0.20833333333333334</v>
      </c>
    </row>
    <row r="4" spans="1:8" ht="15.75" customHeight="1">
      <c r="B4" s="23"/>
      <c r="D4" s="1">
        <v>2</v>
      </c>
      <c r="E4" s="12">
        <v>0.375</v>
      </c>
      <c r="G4" s="4">
        <v>2</v>
      </c>
      <c r="H4" s="2">
        <v>0.125</v>
      </c>
    </row>
    <row r="5" spans="1:8" ht="15" customHeight="1">
      <c r="B5" s="28"/>
      <c r="D5" s="1">
        <v>3</v>
      </c>
      <c r="E5" s="12">
        <v>0.41666666666666702</v>
      </c>
      <c r="G5" s="4">
        <v>3</v>
      </c>
      <c r="H5" s="2">
        <v>8.3333333333333329E-2</v>
      </c>
    </row>
    <row r="6" spans="1:8">
      <c r="B6" s="28"/>
      <c r="D6" s="1">
        <v>4</v>
      </c>
      <c r="E6" s="12">
        <v>0.45833333333333298</v>
      </c>
      <c r="G6" s="4">
        <v>4</v>
      </c>
      <c r="H6" s="2">
        <v>0.375</v>
      </c>
    </row>
    <row r="7" spans="1:8">
      <c r="A7" s="24"/>
      <c r="B7" s="29"/>
      <c r="D7" s="1">
        <v>5</v>
      </c>
      <c r="E7" s="12">
        <v>0.5</v>
      </c>
      <c r="G7" s="4">
        <v>5</v>
      </c>
      <c r="H7" s="2">
        <v>0.25</v>
      </c>
    </row>
    <row r="8" spans="1:8">
      <c r="A8" s="24"/>
      <c r="B8" s="25"/>
      <c r="D8" s="1">
        <v>6</v>
      </c>
      <c r="E8" s="12">
        <v>0.375</v>
      </c>
      <c r="G8" s="4"/>
      <c r="H8" s="2"/>
    </row>
    <row r="9" spans="1:8">
      <c r="A9" s="24"/>
      <c r="B9" s="25"/>
      <c r="D9" s="1">
        <v>7</v>
      </c>
      <c r="E9" s="12">
        <v>0.375</v>
      </c>
      <c r="G9" s="4"/>
      <c r="H9" s="2"/>
    </row>
    <row r="10" spans="1:8">
      <c r="A10" s="24"/>
      <c r="B10" s="25"/>
      <c r="D10" s="1">
        <v>8</v>
      </c>
      <c r="E10" s="12">
        <v>0.25</v>
      </c>
      <c r="G10" s="4"/>
      <c r="H10" s="2"/>
    </row>
    <row r="11" spans="1:8">
      <c r="A11" s="24"/>
      <c r="B11" s="25"/>
      <c r="D11" s="1"/>
      <c r="E11" s="1"/>
      <c r="G11" s="4"/>
      <c r="H11" s="2"/>
    </row>
    <row r="12" spans="1:8">
      <c r="A12" s="24"/>
      <c r="B12" s="25"/>
      <c r="D12" s="1"/>
      <c r="E12" s="1"/>
      <c r="G12" s="4"/>
      <c r="H12" s="2"/>
    </row>
    <row r="13" spans="1:8">
      <c r="A13" s="24"/>
      <c r="B13" s="25"/>
      <c r="D13" s="1"/>
      <c r="E13" s="1"/>
      <c r="G13" s="4"/>
      <c r="H13" s="2"/>
    </row>
    <row r="14" spans="1:8">
      <c r="A14" s="24"/>
      <c r="B14" s="25"/>
      <c r="D14" s="1"/>
      <c r="E14" s="1"/>
      <c r="G14" s="4"/>
      <c r="H14" s="2"/>
    </row>
    <row r="15" spans="1:8">
      <c r="A15" s="24"/>
      <c r="B15" s="25"/>
      <c r="D15" s="1"/>
      <c r="E15" s="1"/>
      <c r="G15" s="4"/>
      <c r="H15" s="2"/>
    </row>
    <row r="16" spans="1:8">
      <c r="A16" s="24"/>
      <c r="B16" s="25"/>
      <c r="D16" s="1"/>
      <c r="E16" s="1"/>
      <c r="G16" s="4"/>
      <c r="H16" s="2"/>
    </row>
    <row r="17" spans="1:8">
      <c r="A17" s="24"/>
      <c r="B17" s="25"/>
      <c r="D17" s="1"/>
      <c r="E17" s="1"/>
      <c r="G17" s="4"/>
      <c r="H17" s="2"/>
    </row>
    <row r="18" spans="1:8">
      <c r="A18" s="24"/>
      <c r="B18" s="25"/>
      <c r="D18" s="1"/>
      <c r="E18" s="1"/>
      <c r="G18" s="4"/>
      <c r="H18" s="2"/>
    </row>
    <row r="19" spans="1:8">
      <c r="A19" s="24"/>
      <c r="B19" s="25"/>
      <c r="D19" s="1"/>
      <c r="E19" s="1"/>
      <c r="G19" s="4"/>
      <c r="H19" s="2"/>
    </row>
    <row r="20" spans="1:8">
      <c r="A20" s="24"/>
      <c r="B20" s="25"/>
      <c r="D20" s="1"/>
      <c r="E20" s="1"/>
      <c r="G20" s="4"/>
      <c r="H20" s="2"/>
    </row>
    <row r="21" spans="1:8">
      <c r="A21" s="24"/>
      <c r="B21" s="25"/>
      <c r="D21" s="1"/>
      <c r="E21" s="1"/>
      <c r="G21" s="4"/>
      <c r="H21" s="2"/>
    </row>
    <row r="22" spans="1:8">
      <c r="A22" s="24"/>
      <c r="B22" s="25"/>
      <c r="D22" s="1"/>
      <c r="E22" s="1"/>
      <c r="G22" s="4"/>
      <c r="H22" s="2"/>
    </row>
    <row r="23" spans="1:8">
      <c r="B23" s="30"/>
      <c r="D23" s="1"/>
      <c r="E23" s="1"/>
      <c r="G23" s="4"/>
      <c r="H23" s="2"/>
    </row>
    <row r="24" spans="1:8">
      <c r="B24" s="30"/>
      <c r="D24" s="1"/>
      <c r="E24" s="1"/>
      <c r="G24" s="4"/>
      <c r="H24" s="2"/>
    </row>
    <row r="25" spans="1:8">
      <c r="B25" s="30"/>
      <c r="D25" s="1"/>
      <c r="E25" s="1"/>
      <c r="G25" s="4"/>
      <c r="H25" s="2"/>
    </row>
    <row r="26" spans="1:8">
      <c r="B26" s="30"/>
      <c r="D26" s="1"/>
      <c r="E26" s="1"/>
      <c r="G26" s="4"/>
      <c r="H26" s="2"/>
    </row>
    <row r="27" spans="1:8">
      <c r="B27" s="30"/>
      <c r="D27" s="1"/>
      <c r="E27" s="1"/>
      <c r="G27" s="4"/>
      <c r="H27" s="2"/>
    </row>
    <row r="28" spans="1:8">
      <c r="B28" s="30"/>
      <c r="D28" s="1"/>
      <c r="E28" s="1"/>
      <c r="G28" s="4"/>
      <c r="H28" s="2"/>
    </row>
    <row r="29" spans="1:8">
      <c r="B29" s="30"/>
      <c r="D29" s="1"/>
      <c r="E29" s="1"/>
      <c r="G29" s="4"/>
      <c r="H29" s="2"/>
    </row>
    <row r="30" spans="1:8">
      <c r="B30" s="30"/>
      <c r="D30" s="1"/>
      <c r="E30" s="1"/>
      <c r="G30" s="4"/>
      <c r="H30" s="2"/>
    </row>
    <row r="31" spans="1:8">
      <c r="B31" s="30"/>
      <c r="D31" s="1"/>
      <c r="E31" s="1"/>
      <c r="G31" s="4"/>
      <c r="H31" s="2"/>
    </row>
    <row r="32" spans="1:8">
      <c r="B32" s="30"/>
      <c r="D32" s="1"/>
      <c r="E32" s="1"/>
      <c r="G32" s="4"/>
      <c r="H32" s="2"/>
    </row>
    <row r="33" spans="2:8">
      <c r="B33" s="30"/>
      <c r="D33" s="1"/>
      <c r="E33" s="1"/>
      <c r="G33" s="4"/>
      <c r="H33" s="2"/>
    </row>
    <row r="34" spans="2:8">
      <c r="B34" s="30"/>
      <c r="D34" s="1"/>
      <c r="E34" s="1"/>
      <c r="G34" s="4"/>
      <c r="H34" s="2"/>
    </row>
    <row r="35" spans="2:8">
      <c r="B35" s="30"/>
      <c r="D35" s="1"/>
      <c r="E35" s="1"/>
      <c r="G35" s="4"/>
      <c r="H35" s="2"/>
    </row>
    <row r="36" spans="2:8">
      <c r="B36" s="30"/>
      <c r="D36" s="1"/>
      <c r="E36" s="1"/>
      <c r="G36" s="4"/>
      <c r="H36" s="2"/>
    </row>
    <row r="37" spans="2:8">
      <c r="B37" s="30"/>
      <c r="D37" s="1"/>
      <c r="E37" s="1"/>
      <c r="G37" s="4"/>
      <c r="H37" s="2"/>
    </row>
    <row r="38" spans="2:8">
      <c r="B38" s="30"/>
    </row>
    <row r="39" spans="2:8">
      <c r="B39" s="30"/>
    </row>
    <row r="40" spans="2:8">
      <c r="B40" s="30"/>
    </row>
    <row r="41" spans="2:8">
      <c r="B41" s="30"/>
    </row>
    <row r="42" spans="2:8">
      <c r="B42" s="30"/>
    </row>
    <row r="43" spans="2:8">
      <c r="B43" s="30"/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J30"/>
  <sheetViews>
    <sheetView workbookViewId="0">
      <pane xSplit="3" ySplit="3" topLeftCell="T4" activePane="bottomRight" state="frozen"/>
      <selection pane="topRight" activeCell="G1" sqref="G1"/>
      <selection pane="bottomLeft" activeCell="A4" sqref="A4"/>
      <selection pane="bottomRight" activeCell="AJ4" sqref="AJ4"/>
    </sheetView>
  </sheetViews>
  <sheetFormatPr defaultRowHeight="15.75"/>
  <cols>
    <col min="1" max="1" width="3.7109375" style="15" customWidth="1"/>
    <col min="2" max="2" width="25.7109375" style="16" customWidth="1"/>
    <col min="3" max="3" width="9.140625" style="17"/>
    <col min="4" max="34" width="4.7109375" style="16" customWidth="1"/>
    <col min="35" max="35" width="14.5703125" style="15" customWidth="1"/>
    <col min="36" max="16384" width="9.140625" style="15"/>
  </cols>
  <sheetData>
    <row r="1" spans="1:36">
      <c r="D1" s="17"/>
      <c r="E1" s="17"/>
      <c r="F1" s="17"/>
      <c r="K1" s="17"/>
      <c r="L1" s="17"/>
      <c r="M1" s="17"/>
      <c r="AD1" s="26">
        <f>MOD(AD3,7)</f>
        <v>0</v>
      </c>
      <c r="AE1" s="26">
        <f>MOD(AE3,7)</f>
        <v>1</v>
      </c>
      <c r="AF1" s="26">
        <f>MOD(AF3,7)</f>
        <v>2</v>
      </c>
      <c r="AG1" s="18"/>
      <c r="AH1" s="18"/>
    </row>
    <row r="2" spans="1:36">
      <c r="B2" s="9"/>
      <c r="C2" s="10"/>
      <c r="D2" s="8" t="s">
        <v>8</v>
      </c>
      <c r="E2" s="8" t="s">
        <v>8</v>
      </c>
      <c r="F2" s="8" t="s">
        <v>8</v>
      </c>
      <c r="G2" s="8" t="s">
        <v>8</v>
      </c>
      <c r="H2" s="8" t="s">
        <v>8</v>
      </c>
      <c r="I2" s="8" t="s">
        <v>8</v>
      </c>
      <c r="J2" s="8" t="s">
        <v>8</v>
      </c>
      <c r="K2" s="8" t="s">
        <v>8</v>
      </c>
      <c r="L2" s="8" t="s">
        <v>8</v>
      </c>
      <c r="M2" s="8" t="s">
        <v>8</v>
      </c>
      <c r="N2" s="8" t="s">
        <v>8</v>
      </c>
      <c r="O2" s="8" t="s">
        <v>8</v>
      </c>
      <c r="P2" s="8" t="s">
        <v>8</v>
      </c>
      <c r="Q2" s="8" t="s">
        <v>8</v>
      </c>
      <c r="R2" s="8" t="s">
        <v>8</v>
      </c>
      <c r="S2" s="8" t="s">
        <v>8</v>
      </c>
      <c r="T2" s="8" t="s">
        <v>8</v>
      </c>
      <c r="U2" s="8" t="s">
        <v>8</v>
      </c>
      <c r="V2" s="8" t="s">
        <v>8</v>
      </c>
      <c r="W2" s="8" t="s">
        <v>8</v>
      </c>
      <c r="X2" s="8" t="s">
        <v>8</v>
      </c>
      <c r="Y2" s="8" t="s">
        <v>8</v>
      </c>
      <c r="Z2" s="8" t="s">
        <v>8</v>
      </c>
      <c r="AA2" s="8" t="s">
        <v>8</v>
      </c>
      <c r="AB2" s="8" t="s">
        <v>8</v>
      </c>
      <c r="AC2" s="8" t="s">
        <v>8</v>
      </c>
      <c r="AD2" s="8" t="s">
        <v>8</v>
      </c>
      <c r="AE2" s="8" t="s">
        <v>8</v>
      </c>
      <c r="AF2" s="8" t="s">
        <v>8</v>
      </c>
      <c r="AG2" s="8" t="s">
        <v>8</v>
      </c>
      <c r="AH2" s="8" t="s">
        <v>8</v>
      </c>
      <c r="AI2" s="31" t="s">
        <v>9</v>
      </c>
    </row>
    <row r="3" spans="1:36" s="19" customFormat="1">
      <c r="B3" s="3" t="s">
        <v>3</v>
      </c>
      <c r="C3" s="3" t="s">
        <v>4</v>
      </c>
      <c r="D3" s="6">
        <f ca="1">Заполнение!B2</f>
        <v>42856</v>
      </c>
      <c r="E3" s="6">
        <f>D3+1</f>
        <v>42857</v>
      </c>
      <c r="F3" s="6">
        <f t="shared" ref="F3:AE3" si="0">E3+1</f>
        <v>42858</v>
      </c>
      <c r="G3" s="6">
        <f t="shared" si="0"/>
        <v>42859</v>
      </c>
      <c r="H3" s="6">
        <f t="shared" si="0"/>
        <v>42860</v>
      </c>
      <c r="I3" s="6">
        <f t="shared" si="0"/>
        <v>42861</v>
      </c>
      <c r="J3" s="6">
        <f t="shared" si="0"/>
        <v>42862</v>
      </c>
      <c r="K3" s="6">
        <f t="shared" si="0"/>
        <v>42863</v>
      </c>
      <c r="L3" s="6">
        <f t="shared" si="0"/>
        <v>42864</v>
      </c>
      <c r="M3" s="6">
        <f t="shared" si="0"/>
        <v>42865</v>
      </c>
      <c r="N3" s="6">
        <f t="shared" si="0"/>
        <v>42866</v>
      </c>
      <c r="O3" s="6">
        <f t="shared" si="0"/>
        <v>42867</v>
      </c>
      <c r="P3" s="6">
        <f t="shared" si="0"/>
        <v>42868</v>
      </c>
      <c r="Q3" s="6">
        <f t="shared" si="0"/>
        <v>42869</v>
      </c>
      <c r="R3" s="6">
        <f t="shared" si="0"/>
        <v>42870</v>
      </c>
      <c r="S3" s="6">
        <f t="shared" si="0"/>
        <v>42871</v>
      </c>
      <c r="T3" s="6">
        <f t="shared" si="0"/>
        <v>42872</v>
      </c>
      <c r="U3" s="6">
        <f t="shared" si="0"/>
        <v>42873</v>
      </c>
      <c r="V3" s="6">
        <f t="shared" si="0"/>
        <v>42874</v>
      </c>
      <c r="W3" s="6">
        <f t="shared" si="0"/>
        <v>42875</v>
      </c>
      <c r="X3" s="6">
        <f t="shared" si="0"/>
        <v>42876</v>
      </c>
      <c r="Y3" s="6">
        <f t="shared" si="0"/>
        <v>42877</v>
      </c>
      <c r="Z3" s="6">
        <f t="shared" si="0"/>
        <v>42878</v>
      </c>
      <c r="AA3" s="6">
        <f t="shared" si="0"/>
        <v>42879</v>
      </c>
      <c r="AB3" s="6">
        <f t="shared" si="0"/>
        <v>42880</v>
      </c>
      <c r="AC3" s="6">
        <f t="shared" si="0"/>
        <v>42881</v>
      </c>
      <c r="AD3" s="6">
        <f t="shared" si="0"/>
        <v>42882</v>
      </c>
      <c r="AE3" s="6">
        <f t="shared" si="0"/>
        <v>42883</v>
      </c>
      <c r="AF3" s="6">
        <f>IF(DAY($AE3+1)&lt;DAY($AE3),"",$AE3+1)</f>
        <v>42884</v>
      </c>
      <c r="AG3" s="6">
        <f>IF(DAY($AE3+2)&lt;DAY($AE3),"",$AE3+2)</f>
        <v>42885</v>
      </c>
      <c r="AH3" s="6">
        <f>IF(DAY($AE3+3)&lt;DAY($AE3),"",$AE3+3)</f>
        <v>42886</v>
      </c>
      <c r="AI3" s="32"/>
    </row>
    <row r="4" spans="1:36">
      <c r="A4" s="20"/>
      <c r="B4" s="5" t="s">
        <v>5</v>
      </c>
      <c r="C4" s="7">
        <v>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>
        <v>1</v>
      </c>
      <c r="R4" s="7"/>
      <c r="S4" s="7">
        <v>4</v>
      </c>
      <c r="T4" s="7"/>
      <c r="U4" s="7">
        <v>5</v>
      </c>
      <c r="V4" s="7"/>
      <c r="W4" s="7"/>
      <c r="X4" s="7"/>
      <c r="Y4" s="7"/>
      <c r="Z4" s="7">
        <v>1</v>
      </c>
      <c r="AA4" s="7"/>
      <c r="AB4" s="7"/>
      <c r="AC4" s="7"/>
      <c r="AD4" s="7">
        <v>2</v>
      </c>
      <c r="AE4" s="7">
        <v>3</v>
      </c>
      <c r="AF4" s="7"/>
      <c r="AG4" s="7"/>
      <c r="AH4" s="7"/>
      <c r="AI4" s="11">
        <f t="array" aca="1" ref="AI4" ca="1">IF(B4="","",SUM(IF(($D4:$AH4=Заполнение!$D$3:$D$37)*($D$2:$AH$2="да"),Заполнение!$E$3:$E$37)))</f>
        <v>2.4166666666666665</v>
      </c>
      <c r="AJ4" s="27">
        <f t="array" aca="1" ref="AJ4" ca="1">SUM(IF((D$2:AH$2="да")*ISNUMBER(D4:AH4),VLOOKUP(N(INDEX(--D4:AH4,)),IF(MOD(D$3:AH$3,7)&gt;1,Заполнение!D$3:E$10,Заполнение!G$3:H$7),2,)))</f>
        <v>2.4166666666666665</v>
      </c>
    </row>
    <row r="5" spans="1:36">
      <c r="A5" s="20"/>
      <c r="B5" s="5" t="s">
        <v>6</v>
      </c>
      <c r="C5" s="7">
        <v>3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>
        <v>1</v>
      </c>
      <c r="AE5" s="7">
        <v>1</v>
      </c>
      <c r="AF5" s="7"/>
      <c r="AG5" s="7"/>
      <c r="AH5" s="7"/>
      <c r="AI5" s="11">
        <f t="array" aca="1" ref="AI5" ca="1">IF(B5="","",SUM(IF(($D5:$AH5=Заполнение!$D$3:$D$37)*($D$2:$AH$2="да"),Заполнение!$E$3:$E$37)))</f>
        <v>0.66666666666666663</v>
      </c>
      <c r="AJ5" s="27">
        <f t="array" aca="1" ref="AJ5" ca="1">SUM(IF((D$2:AH$2="да")*ISNUMBER(D5:AH5),VLOOKUP(N(INDEX(--D5:AH5,)),IF(MOD(D$3:AH$3,7)&gt;1,Заполнение!D$3:E$10,Заполнение!G$3:H$7),2,)))</f>
        <v>0.66666666666666663</v>
      </c>
    </row>
    <row r="6" spans="1:36">
      <c r="A6" s="20"/>
      <c r="B6" s="5" t="s">
        <v>7</v>
      </c>
      <c r="C6" s="7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>
        <v>1</v>
      </c>
      <c r="AC6" s="7">
        <v>1</v>
      </c>
      <c r="AD6" s="7"/>
      <c r="AE6" s="7"/>
      <c r="AF6" s="7"/>
      <c r="AG6" s="7"/>
      <c r="AH6" s="7"/>
      <c r="AI6" s="11">
        <f t="array" aca="1" ref="AI6" ca="1">IF(B6="","",SUM(IF(($D6:$AH6=Заполнение!$D$3:$D$37)*($D$2:$AH$2="да"),Заполнение!$E$3:$E$37)))</f>
        <v>0.66666666666666663</v>
      </c>
      <c r="AJ6" s="27">
        <f t="array" aca="1" ref="AJ6" ca="1">SUM(IF((D$2:AH$2="да")*ISNUMBER(D6:AH6),VLOOKUP(N(INDEX(--D6:AH6,)),IF(MOD(D$3:AH$3,7)&gt;1,Заполнение!D$3:E$10,Заполнение!G$3:H$7),2,)))</f>
        <v>0.66666666666666663</v>
      </c>
    </row>
    <row r="7" spans="1:36">
      <c r="B7" s="5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11" t="str">
        <f t="array" aca="1" ref="AI7" ca="1">IF(B7="","",SUM(IF(($D7:$AH7=Заполнение!$D$3:$D$37)*($D$2:$AH$2="да"),Заполнение!$E$3:$E$37)))</f>
        <v/>
      </c>
    </row>
    <row r="8" spans="1:36"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11" t="str">
        <f t="array" aca="1" ref="AI8" ca="1">IF(B8="","",SUM(IF(($D8:$AH8=Заполнение!$D$3:$D$37)*($D$2:$AH$2="да"),Заполнение!$E$3:$E$37)))</f>
        <v/>
      </c>
    </row>
    <row r="9" spans="1:36">
      <c r="B9" s="5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11" t="str">
        <f t="array" aca="1" ref="AI9" ca="1">IF(B9="","",SUM(IF(($D9:$AH9=Заполнение!$D$3:$D$37)*($D$2:$AH$2="да"),Заполнение!$E$3:$E$37)))</f>
        <v/>
      </c>
    </row>
    <row r="10" spans="1:36">
      <c r="B10" s="5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11" t="str">
        <f t="array" aca="1" ref="AI10" ca="1">IF(B10="","",SUM(IF(($D10:$AH10=Заполнение!$D$3:$D$37)*($D$2:$AH$2="да"),Заполнение!$E$3:$E$37)))</f>
        <v/>
      </c>
    </row>
    <row r="11" spans="1:36">
      <c r="B11" s="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11" t="str">
        <f t="array" aca="1" ref="AI11" ca="1">IF(B11="","",SUM(IF(($D11:$AH11=Заполнение!$D$3:$D$37)*($D$2:$AH$2="да"),Заполнение!$E$3:$E$37)))</f>
        <v/>
      </c>
    </row>
    <row r="12" spans="1:36">
      <c r="B12" s="5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11" t="str">
        <f t="array" aca="1" ref="AI12" ca="1">IF(B12="","",SUM(IF(($D12:$AH12=Заполнение!$D$3:$D$37)*($D$2:$AH$2="да"),Заполнение!$E$3:$E$37)))</f>
        <v/>
      </c>
    </row>
    <row r="13" spans="1:36">
      <c r="B13" s="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11" t="str">
        <f t="array" aca="1" ref="AI13" ca="1">IF(B13="","",SUM(IF(($D13:$AH13=Заполнение!$D$3:$D$37)*($D$2:$AH$2="да"),Заполнение!$E$3:$E$37)))</f>
        <v/>
      </c>
    </row>
    <row r="14" spans="1:36">
      <c r="B14" s="5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11" t="str">
        <f t="array" aca="1" ref="AI14" ca="1">IF(B14="","",SUM(IF(($D14:$AH14=Заполнение!$D$3:$D$37)*($D$2:$AH$2="да"),Заполнение!$E$3:$E$37)))</f>
        <v/>
      </c>
    </row>
    <row r="15" spans="1:36">
      <c r="B15" s="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11" t="str">
        <f t="array" aca="1" ref="AI15" ca="1">IF(B15="","",SUM(IF(($D15:$AH15=Заполнение!$D$3:$D$37)*($D$2:$AH$2="да"),Заполнение!$E$3:$E$37)))</f>
        <v/>
      </c>
    </row>
    <row r="16" spans="1:36">
      <c r="B16" s="5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11" t="str">
        <f t="array" aca="1" ref="AI16" ca="1">IF(B16="","",SUM(IF(($D16:$AH16=Заполнение!$D$3:$D$37)*($D$2:$AH$2="да"),Заполнение!$E$3:$E$37)))</f>
        <v/>
      </c>
    </row>
    <row r="17" spans="2:35">
      <c r="B17" s="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11" t="str">
        <f t="array" aca="1" ref="AI17" ca="1">IF(B17="","",SUM(IF(($D17:$AH17=Заполнение!$D$3:$D$37)*($D$2:$AH$2="да"),Заполнение!$E$3:$E$37)))</f>
        <v/>
      </c>
    </row>
    <row r="18" spans="2:35">
      <c r="B18" s="5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11" t="str">
        <f t="array" aca="1" ref="AI18" ca="1">IF(B18="","",SUM(IF(($D18:$AH18=Заполнение!$D$3:$D$37)*($D$2:$AH$2="да"),Заполнение!$E$3:$E$37)))</f>
        <v/>
      </c>
    </row>
    <row r="19" spans="2:35">
      <c r="B19" s="5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11" t="str">
        <f t="array" aca="1" ref="AI19" ca="1">IF(B19="","",SUM(IF(($D19:$AH19=Заполнение!$D$3:$D$37)*($D$2:$AH$2="да"),Заполнение!$E$3:$E$37)))</f>
        <v/>
      </c>
    </row>
    <row r="20" spans="2:35">
      <c r="B20" s="5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11" t="str">
        <f t="array" aca="1" ref="AI20" ca="1">IF(B20="","",SUM(IF(($D20:$AH20=Заполнение!$D$3:$D$37)*($D$2:$AH$2="да"),Заполнение!$E$3:$E$37)))</f>
        <v/>
      </c>
    </row>
    <row r="21" spans="2:35">
      <c r="B21" s="5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11" t="str">
        <f t="array" aca="1" ref="AI21" ca="1">IF(B21="","",SUM(IF(($D21:$AH21=Заполнение!$D$3:$D$37)*($D$2:$AH$2="да"),Заполнение!$E$3:$E$37)))</f>
        <v/>
      </c>
    </row>
    <row r="22" spans="2:35">
      <c r="B22" s="5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11" t="str">
        <f t="array" aca="1" ref="AI22" ca="1">IF(B22="","",SUM(IF(($D22:$AH22=Заполнение!$D$3:$D$37)*($D$2:$AH$2="да"),Заполнение!$E$3:$E$37)))</f>
        <v/>
      </c>
    </row>
    <row r="23" spans="2:35">
      <c r="B23" s="5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11" t="str">
        <f t="array" aca="1" ref="AI23" ca="1">IF(B23="","",SUM(IF(($D23:$AH23=Заполнение!$D$3:$D$37)*($D$2:$AH$2="да"),Заполнение!$E$3:$E$37)))</f>
        <v/>
      </c>
    </row>
    <row r="24" spans="2:35">
      <c r="B24" s="5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11" t="str">
        <f t="array" aca="1" ref="AI24" ca="1">IF(B24="","",SUM(IF(($D24:$AH24=Заполнение!$D$3:$D$37)*($D$2:$AH$2="да"),Заполнение!$E$3:$E$37)))</f>
        <v/>
      </c>
    </row>
    <row r="25" spans="2:35">
      <c r="B25" s="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11" t="str">
        <f t="array" aca="1" ref="AI25" ca="1">IF(B25="","",SUM(IF(($D25:$AH25=Заполнение!$D$3:$D$37)*($D$2:$AH$2="да"),Заполнение!$E$3:$E$37)))</f>
        <v/>
      </c>
    </row>
    <row r="26" spans="2:35">
      <c r="B26" s="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11" t="str">
        <f t="array" aca="1" ref="AI26" ca="1">IF(B26="","",SUM(IF(($D26:$AH26=Заполнение!$D$3:$D$37)*($D$2:$AH$2="да"),Заполнение!$E$3:$E$37)))</f>
        <v/>
      </c>
    </row>
    <row r="27" spans="2:35">
      <c r="B27" s="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11" t="str">
        <f t="array" aca="1" ref="AI27" ca="1">IF(B27="","",SUM(IF(($D27:$AH27=Заполнение!$D$3:$D$37)*($D$2:$AH$2="да"),Заполнение!$E$3:$E$37)))</f>
        <v/>
      </c>
    </row>
    <row r="28" spans="2:35">
      <c r="B28" s="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11" t="str">
        <f t="array" aca="1" ref="AI28" ca="1">IF(B28="","",SUM(IF(($D28:$AH28=Заполнение!$D$3:$D$37)*($D$2:$AH$2="да"),Заполнение!$E$3:$E$37)))</f>
        <v/>
      </c>
    </row>
    <row r="29" spans="2:35">
      <c r="B29" s="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11" t="str">
        <f t="array" aca="1" ref="AI29" ca="1">IF(B29="","",SUM(IF(($D29:$AH29=Заполнение!$D$3:$D$37)*($D$2:$AH$2="да"),Заполнение!$E$3:$E$37)))</f>
        <v/>
      </c>
    </row>
    <row r="30" spans="2:35">
      <c r="B30" s="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11" t="str">
        <f t="array" aca="1" ref="AI30" ca="1">IF(B30="","",SUM(IF(($D30:$AH30=Заполнение!$D$3:$D$37)*($D$2:$AH$2="да"),Заполнение!$E$3:$E$37)))</f>
        <v/>
      </c>
    </row>
  </sheetData>
  <mergeCells count="1">
    <mergeCell ref="AI2:AI3"/>
  </mergeCells>
  <phoneticPr fontId="8" type="noConversion"/>
  <conditionalFormatting sqref="D3:AH3">
    <cfRule type="expression" dxfId="0" priority="1" stopIfTrue="1">
      <formula>MOD(D3,7)&lt;2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Заполнение</vt:lpstr>
      <vt:lpstr>График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Djim</dc:creator>
  <cp:lastModifiedBy>AlexM</cp:lastModifiedBy>
  <dcterms:created xsi:type="dcterms:W3CDTF">2017-04-07T18:25:09Z</dcterms:created>
  <dcterms:modified xsi:type="dcterms:W3CDTF">2017-06-03T17:14:14Z</dcterms:modified>
</cp:coreProperties>
</file>