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olver_adj" localSheetId="0" hidden="1">Лист1!$A$4:$G$4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Лист1!$A$4:$G$4</definedName>
    <definedName name="solver_lhs10" localSheetId="0" hidden="1">Лист1!#REF!</definedName>
    <definedName name="solver_lhs11" localSheetId="0" hidden="1">Лист1!#REF!</definedName>
    <definedName name="solver_lhs12" localSheetId="0" hidden="1">Лист1!#REF!</definedName>
    <definedName name="solver_lhs13" localSheetId="0" hidden="1">Лист1!#REF!</definedName>
    <definedName name="solver_lhs14" localSheetId="0" hidden="1">Лист1!#REF!</definedName>
    <definedName name="solver_lhs15" localSheetId="0" hidden="1">Лист1!#REF!</definedName>
    <definedName name="solver_lhs16" localSheetId="0" hidden="1">Лист1!#REF!</definedName>
    <definedName name="solver_lhs17" localSheetId="0" hidden="1">Лист1!#REF!</definedName>
    <definedName name="solver_lhs18" localSheetId="0" hidden="1">Лист1!#REF!</definedName>
    <definedName name="solver_lhs19" localSheetId="0" hidden="1">Лист1!#REF!</definedName>
    <definedName name="solver_lhs2" localSheetId="0" hidden="1">Лист1!$D$12:$D$14</definedName>
    <definedName name="solver_lhs20" localSheetId="0" hidden="1">Лист1!#REF!</definedName>
    <definedName name="solver_lhs21" localSheetId="0" hidden="1">Лист1!#REF!</definedName>
    <definedName name="solver_lhs3" localSheetId="0" hidden="1">Лист1!$D$6:$D$8</definedName>
    <definedName name="solver_lhs4" localSheetId="0" hidden="1">Лист1!$H$4</definedName>
    <definedName name="solver_lhs5" localSheetId="0" hidden="1">Лист1!#REF!</definedName>
    <definedName name="solver_lhs6" localSheetId="0" hidden="1">Лист1!#REF!</definedName>
    <definedName name="solver_lhs7" localSheetId="0" hidden="1">Лист1!#REF!</definedName>
    <definedName name="solver_lhs8" localSheetId="0" hidden="1">Лист1!#REF!</definedName>
    <definedName name="solver_lhs9" localSheetId="0" hidden="1">Лист1!#REF!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Лист1!$H$4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10" localSheetId="0" hidden="1">1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18" localSheetId="0" hidden="1">1</definedName>
    <definedName name="solver_rel19" localSheetId="0" hidden="1">1</definedName>
    <definedName name="solver_rel2" localSheetId="0" hidden="1">1</definedName>
    <definedName name="solver_rel20" localSheetId="0" hidden="1">1</definedName>
    <definedName name="solver_rel21" localSheetId="0" hidden="1">1</definedName>
    <definedName name="solver_rel3" localSheetId="0" hidden="1">1</definedName>
    <definedName name="solver_rel4" localSheetId="0" hidden="1">2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0</definedName>
    <definedName name="solver_rhs10" localSheetId="0" hidden="1">Лист1!#REF!</definedName>
    <definedName name="solver_rhs11" localSheetId="0" hidden="1">Лист1!#REF!</definedName>
    <definedName name="solver_rhs12" localSheetId="0" hidden="1">Лист1!#REF!</definedName>
    <definedName name="solver_rhs13" localSheetId="0" hidden="1">Лист1!#REF!</definedName>
    <definedName name="solver_rhs14" localSheetId="0" hidden="1">Лист1!#REF!</definedName>
    <definedName name="solver_rhs15" localSheetId="0" hidden="1">Лист1!#REF!</definedName>
    <definedName name="solver_rhs16" localSheetId="0" hidden="1">Лист1!#REF!</definedName>
    <definedName name="solver_rhs17" localSheetId="0" hidden="1">Лист1!#REF!</definedName>
    <definedName name="solver_rhs18" localSheetId="0" hidden="1">Лист1!#REF!</definedName>
    <definedName name="solver_rhs19" localSheetId="0" hidden="1">Лист1!#REF!</definedName>
    <definedName name="solver_rhs2" localSheetId="0" hidden="1">Лист1!$N$5:$N$7</definedName>
    <definedName name="solver_rhs20" localSheetId="0" hidden="1">Лист1!#REF!</definedName>
    <definedName name="solver_rhs21" localSheetId="0" hidden="1">Лист1!#REF!</definedName>
    <definedName name="solver_rhs3" localSheetId="0" hidden="1">Лист1!$K$5:$K$7</definedName>
    <definedName name="solver_rhs4" localSheetId="0" hidden="1">Лист1!$K$3</definedName>
    <definedName name="solver_rhs5" localSheetId="0" hidden="1">Лист1!#REF!</definedName>
    <definedName name="solver_rhs6" localSheetId="0" hidden="1">Лист1!#REF!</definedName>
    <definedName name="solver_rhs7" localSheetId="0" hidden="1">Лист1!#REF!</definedName>
    <definedName name="solver_rhs8" localSheetId="0" hidden="1">Лист1!#REF!</definedName>
    <definedName name="solver_rhs9" localSheetId="0" hidden="1">Лист1!#REF!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1000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D8" i="1" l="1"/>
  <c r="D7" i="1"/>
  <c r="D6" i="1"/>
  <c r="D13" i="1"/>
  <c r="D14" i="1"/>
  <c r="D12" i="1"/>
  <c r="B14" i="1" l="1"/>
  <c r="B7" i="1"/>
  <c r="B12" i="1" l="1"/>
  <c r="B6" i="1"/>
  <c r="B8" i="1"/>
  <c r="B13" i="1"/>
  <c r="H4" i="1"/>
  <c r="N8" i="1"/>
  <c r="K8" i="1"/>
  <c r="B9" i="1" l="1"/>
  <c r="B15" i="1"/>
</calcChain>
</file>

<file path=xl/sharedStrings.xml><?xml version="1.0" encoding="utf-8"?>
<sst xmlns="http://schemas.openxmlformats.org/spreadsheetml/2006/main" count="30" uniqueCount="9">
  <si>
    <t>USD</t>
  </si>
  <si>
    <t>EUR</t>
  </si>
  <si>
    <t>RUR</t>
  </si>
  <si>
    <t>Умеренный</t>
  </si>
  <si>
    <t>Консервативный</t>
  </si>
  <si>
    <t>Агрессивный</t>
  </si>
  <si>
    <t>Итого</t>
  </si>
  <si>
    <t>Капитал</t>
  </si>
  <si>
    <t>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</si>
</sst>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_ ;_-[$$-409]* \-#,##0\ ;_-[$$-409]* &quot;-&quot;_ ;_-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7" xfId="0" applyBorder="1"/>
    <xf numFmtId="164" fontId="0" fillId="0" borderId="0" xfId="0" applyNumberFormat="1" applyBorder="1"/>
    <xf numFmtId="0" fontId="0" fillId="0" borderId="0" xfId="0" applyBorder="1"/>
    <xf numFmtId="0" fontId="0" fillId="0" borderId="8" xfId="0" applyBorder="1"/>
    <xf numFmtId="9" fontId="0" fillId="0" borderId="0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" fillId="0" borderId="9" xfId="0" applyFont="1" applyBorder="1"/>
    <xf numFmtId="9" fontId="1" fillId="0" borderId="10" xfId="0" applyNumberFormat="1" applyFont="1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9" fontId="1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0" fillId="0" borderId="0" xfId="1" applyFont="1"/>
    <xf numFmtId="164" fontId="0" fillId="2" borderId="1" xfId="0" applyNumberForma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Риски по инструментам</a:t>
            </a:r>
          </a:p>
        </c:rich>
      </c:tx>
      <c:layout>
        <c:manualLayout>
          <c:xMode val="edge"/>
          <c:yMode val="edge"/>
          <c:x val="0.298367891513560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Лист1!$A$6:$A$8</c:f>
              <c:strCache>
                <c:ptCount val="3"/>
                <c:pt idx="0">
                  <c:v>Консервативный</c:v>
                </c:pt>
                <c:pt idx="1">
                  <c:v>Умеренный</c:v>
                </c:pt>
                <c:pt idx="2">
                  <c:v>Агрессивный</c:v>
                </c:pt>
              </c:strCache>
            </c:strRef>
          </c:cat>
          <c:val>
            <c:numRef>
              <c:f>Лист1!$B$6:$B$8</c:f>
              <c:numCache>
                <c:formatCode>_-[$$-409]* #.##0_ ;_-[$$-409]* \-#.##0\ ;_-[$$-409]* "-"_ ;_-@_ </c:formatCode>
                <c:ptCount val="3"/>
                <c:pt idx="0">
                  <c:v>249.99999999999997</c:v>
                </c:pt>
                <c:pt idx="1">
                  <c:v>600</c:v>
                </c:pt>
                <c:pt idx="2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Валютная корзина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Лист1!$A$12:$A$14</c:f>
              <c:strCache>
                <c:ptCount val="3"/>
                <c:pt idx="0">
                  <c:v>USD</c:v>
                </c:pt>
                <c:pt idx="1">
                  <c:v>EUR</c:v>
                </c:pt>
                <c:pt idx="2">
                  <c:v>RUR</c:v>
                </c:pt>
              </c:strCache>
            </c:strRef>
          </c:cat>
          <c:val>
            <c:numRef>
              <c:f>Лист1!$B$12:$B$14</c:f>
              <c:numCache>
                <c:formatCode>_-[$$-409]* #.##0_ ;_-[$$-409]* \-#.##0\ ;_-[$$-409]* "-"_ ;_-@_ </c:formatCode>
                <c:ptCount val="3"/>
                <c:pt idx="0">
                  <c:v>400</c:v>
                </c:pt>
                <c:pt idx="1">
                  <c:v>300</c:v>
                </c:pt>
                <c:pt idx="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18</xdr:row>
      <xdr:rowOff>157162</xdr:rowOff>
    </xdr:from>
    <xdr:to>
      <xdr:col>9</xdr:col>
      <xdr:colOff>47625</xdr:colOff>
      <xdr:row>33</xdr:row>
      <xdr:rowOff>42862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18</xdr:row>
      <xdr:rowOff>166687</xdr:rowOff>
    </xdr:from>
    <xdr:to>
      <xdr:col>16</xdr:col>
      <xdr:colOff>266700</xdr:colOff>
      <xdr:row>33</xdr:row>
      <xdr:rowOff>52387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D12" sqref="D12"/>
    </sheetView>
  </sheetViews>
  <sheetFormatPr defaultRowHeight="15" x14ac:dyDescent="0.25"/>
  <cols>
    <col min="10" max="10" width="16.7109375" customWidth="1"/>
  </cols>
  <sheetData>
    <row r="2" spans="1:14" x14ac:dyDescent="0.25">
      <c r="A2" s="16" t="s">
        <v>4</v>
      </c>
      <c r="B2" s="16"/>
      <c r="C2" s="16" t="s">
        <v>3</v>
      </c>
      <c r="D2" s="16"/>
      <c r="E2" s="16"/>
      <c r="F2" s="17" t="s">
        <v>5</v>
      </c>
      <c r="G2" s="18"/>
      <c r="H2" s="19" t="s">
        <v>6</v>
      </c>
      <c r="J2" s="20" t="s">
        <v>8</v>
      </c>
      <c r="K2" s="21"/>
      <c r="L2" s="21"/>
      <c r="M2" s="21"/>
      <c r="N2" s="22"/>
    </row>
    <row r="3" spans="1:14" x14ac:dyDescent="0.25">
      <c r="A3" s="1" t="s">
        <v>0</v>
      </c>
      <c r="B3" s="1" t="s">
        <v>1</v>
      </c>
      <c r="C3" s="1" t="s">
        <v>0</v>
      </c>
      <c r="D3" s="1" t="s">
        <v>1</v>
      </c>
      <c r="E3" s="1" t="s">
        <v>2</v>
      </c>
      <c r="F3" s="1" t="s">
        <v>0</v>
      </c>
      <c r="G3" s="1" t="s">
        <v>2</v>
      </c>
      <c r="H3" s="19"/>
      <c r="J3" s="5" t="s">
        <v>7</v>
      </c>
      <c r="K3" s="6">
        <v>1000</v>
      </c>
      <c r="L3" s="7"/>
      <c r="M3" s="7"/>
      <c r="N3" s="8"/>
    </row>
    <row r="4" spans="1:14" x14ac:dyDescent="0.25">
      <c r="A4" s="24">
        <v>137.50049999998811</v>
      </c>
      <c r="B4" s="24">
        <v>112.49950000001186</v>
      </c>
      <c r="C4" s="24">
        <v>206.24925000002966</v>
      </c>
      <c r="D4" s="24">
        <v>187.50049999998814</v>
      </c>
      <c r="E4" s="24">
        <v>206.2502499999822</v>
      </c>
      <c r="F4" s="24">
        <v>56.250249999982188</v>
      </c>
      <c r="G4" s="24">
        <v>93.749750000017798</v>
      </c>
      <c r="H4" s="3">
        <f>SUM(A4:G4)</f>
        <v>1000</v>
      </c>
      <c r="J4" s="5"/>
      <c r="K4" s="7"/>
      <c r="L4" s="7"/>
      <c r="M4" s="7"/>
      <c r="N4" s="8"/>
    </row>
    <row r="5" spans="1:14" x14ac:dyDescent="0.25">
      <c r="J5" s="5" t="s">
        <v>4</v>
      </c>
      <c r="K5" s="9">
        <v>0.25</v>
      </c>
      <c r="L5" s="7"/>
      <c r="M5" s="7" t="s">
        <v>0</v>
      </c>
      <c r="N5" s="10">
        <v>0.4</v>
      </c>
    </row>
    <row r="6" spans="1:14" x14ac:dyDescent="0.25">
      <c r="A6" t="s">
        <v>4</v>
      </c>
      <c r="B6" s="2">
        <f>SUM(A4:B4)</f>
        <v>249.99999999999997</v>
      </c>
      <c r="D6" s="23">
        <f>SUM(A4:B4)/K3</f>
        <v>0.24999999999999997</v>
      </c>
      <c r="J6" s="5" t="s">
        <v>3</v>
      </c>
      <c r="K6" s="9">
        <v>0.6</v>
      </c>
      <c r="L6" s="7"/>
      <c r="M6" s="7" t="s">
        <v>1</v>
      </c>
      <c r="N6" s="10">
        <v>0.3</v>
      </c>
    </row>
    <row r="7" spans="1:14" x14ac:dyDescent="0.25">
      <c r="A7" t="s">
        <v>3</v>
      </c>
      <c r="B7" s="2">
        <f>SUM(C4:E4)</f>
        <v>600</v>
      </c>
      <c r="D7" s="23">
        <f>SUM(C4:E4)/K3</f>
        <v>0.6</v>
      </c>
      <c r="J7" s="5" t="s">
        <v>5</v>
      </c>
      <c r="K7" s="9">
        <v>0.15</v>
      </c>
      <c r="L7" s="7"/>
      <c r="M7" s="7" t="s">
        <v>2</v>
      </c>
      <c r="N7" s="10">
        <v>0.3</v>
      </c>
    </row>
    <row r="8" spans="1:14" x14ac:dyDescent="0.25">
      <c r="A8" t="s">
        <v>5</v>
      </c>
      <c r="B8" s="2">
        <f>SUM(F4:G4)</f>
        <v>150</v>
      </c>
      <c r="D8" s="23">
        <f>SUM(F4:G4)/K3</f>
        <v>0.15</v>
      </c>
      <c r="J8" s="11" t="s">
        <v>6</v>
      </c>
      <c r="K8" s="12">
        <f>SUM(K5:K7)</f>
        <v>1</v>
      </c>
      <c r="L8" s="13"/>
      <c r="M8" s="14" t="s">
        <v>6</v>
      </c>
      <c r="N8" s="15">
        <f>SUM(N5:N7)</f>
        <v>1</v>
      </c>
    </row>
    <row r="9" spans="1:14" x14ac:dyDescent="0.25">
      <c r="B9" s="4">
        <f>SUM(B6:B8)</f>
        <v>1000</v>
      </c>
    </row>
    <row r="11" spans="1:14" x14ac:dyDescent="0.25">
      <c r="J11" s="5" t="s">
        <v>4</v>
      </c>
    </row>
    <row r="12" spans="1:14" x14ac:dyDescent="0.25">
      <c r="A12" t="s">
        <v>0</v>
      </c>
      <c r="B12" s="2">
        <f>SUM(A4,C4,F4)</f>
        <v>400</v>
      </c>
      <c r="D12" s="23">
        <f>SUMIF($A$3:$G$3,A12,$A$4:$G$4)/$K$3</f>
        <v>0.4</v>
      </c>
      <c r="J12" s="5" t="s">
        <v>3</v>
      </c>
    </row>
    <row r="13" spans="1:14" x14ac:dyDescent="0.25">
      <c r="A13" t="s">
        <v>1</v>
      </c>
      <c r="B13" s="2">
        <f>SUM(B4,D4)</f>
        <v>300</v>
      </c>
      <c r="D13" s="23">
        <f t="shared" ref="D13:D14" si="0">SUMIF($A$3:$G$3,A13,$A$4:$G$4)/$K$3</f>
        <v>0.3</v>
      </c>
      <c r="J13" s="5" t="s">
        <v>5</v>
      </c>
    </row>
    <row r="14" spans="1:14" x14ac:dyDescent="0.25">
      <c r="A14" t="s">
        <v>2</v>
      </c>
      <c r="B14" s="2">
        <f>SUM(E4,G4)</f>
        <v>300</v>
      </c>
      <c r="D14" s="23">
        <f t="shared" si="0"/>
        <v>0.3</v>
      </c>
    </row>
    <row r="15" spans="1:14" x14ac:dyDescent="0.25">
      <c r="B15" s="4">
        <f>SUM(B12:B14)</f>
        <v>1000</v>
      </c>
    </row>
  </sheetData>
  <mergeCells count="5">
    <mergeCell ref="A2:B2"/>
    <mergeCell ref="C2:E2"/>
    <mergeCell ref="F2:G2"/>
    <mergeCell ref="H2:H3"/>
    <mergeCell ref="J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2017-06-02T14:35:50Z</dcterms:modified>
</cp:coreProperties>
</file>