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20490" windowHeight="7620" tabRatio="761" activeTab="2"/>
  </bookViews>
  <sheets>
    <sheet name="График" sheetId="3" r:id="rId1"/>
    <sheet name="Заполнение" sheetId="1" r:id="rId2"/>
    <sheet name="График (2)" sheetId="4" r:id="rId3"/>
  </sheets>
  <definedNames>
    <definedName name="_xlnm._FilterDatabase" localSheetId="0" hidden="1">График!$B$3:$B$30</definedName>
    <definedName name="_xlnm._FilterDatabase" localSheetId="2" hidden="1">'График (2)'!$B$4:$B$31</definedName>
    <definedName name="Кто" localSheetId="2">IF(VLOOKUP(#REF!,'График (2)'!$B$5:$C$31,2)="ВИ",Заполнение!#REF!,Заполнение!#REF!)</definedName>
    <definedName name="Кто">IF(VLOOKUP(#REF!,График!$B$4:$C$30,2)="ВИ",Заполнение!#REF!,Заполнение!#REF!)</definedName>
    <definedName name="КтоСап" localSheetId="2">IF(VLOOKUP(#REF!,'График (2)'!$B$5:$C$31,2)="ВИ",Заполнение!#REF!,Заполнение!#REF!)</definedName>
    <definedName name="КтоСап">IF(VLOOKUP(#REF!,График!$B$4:$C$30,2)="ВИ",Заполнение!#REF!,Заполнение!#REF!)</definedName>
    <definedName name="Лишнее" localSheetId="2">ISNUMBER(SEARCH("!",INDEX('График (2)'!$D$5:$AH$31,MATCH(#REF!,'График (2)'!$B$5:$B$31,),DAY(#REF!))))</definedName>
    <definedName name="Лишнее">ISNUMBER(SEARCH("!",INDEX(График!$D$4:$AH$30,MATCH(#REF!,График!$B$4:$B$30,),DAY(#REF!))))</definedName>
    <definedName name="ЛишнееСап" localSheetId="2">ISNUMBER(SEARCH("!",INDEX('График (2)'!$D$5:$AH$31,MATCH(#REF!,'График (2)'!$B$5:$B$31,),DAY(#REF!))))</definedName>
    <definedName name="ЛишнееСап">ISNUMBER(SEARCH("!",INDEX(График!$D$4:$AH$30,MATCH(#REF!,График!$B$4:$B$30,),DAY(#REF!))))</definedName>
    <definedName name="ОконВпемяНед" localSheetId="2">(INDEX(#REF!,MATCH(#REF!&amp;#REF!,#REF!&amp;#REF!,)))</definedName>
    <definedName name="ОконВпемяНед">(INDEX(#REF!,MATCH(#REF!&amp;#REF!,#REF!&amp;#REF!,)))</definedName>
    <definedName name="ОконВремя" localSheetId="2">(INDEX(#REF!,MATCH(#REF!&amp;#REF!,#REF!&amp;#REF!,0)))</definedName>
    <definedName name="ОконВремя">(INDEX(#REF!,MATCH(#REF!&amp;#REF!,#REF!&amp;#REF!,0)))</definedName>
    <definedName name="СписокФИО" localSheetId="2">'График (2)'!$B$5:INDEX('График (2)'!$B$5:$B$31,COUNTA('График (2)'!$B$5:$B$31))</definedName>
    <definedName name="СписокФИО">График!$B$4:INDEX(График!$B$4:$B$30,COUNTA(График!$B$4:$B$30))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6" i="4" a="1"/>
  <c r="AI6" s="1"/>
  <c r="AI7" a="1"/>
  <c r="AI7" s="1"/>
  <c r="AI8" a="1"/>
  <c r="AI8" s="1"/>
  <c r="AI9" a="1"/>
  <c r="AI9" s="1"/>
  <c r="AI10" a="1"/>
  <c r="AI10" s="1"/>
  <c r="AI11" a="1"/>
  <c r="AI11" s="1"/>
  <c r="AI12" a="1"/>
  <c r="AI12" s="1"/>
  <c r="AI13" a="1"/>
  <c r="AI13" s="1"/>
  <c r="AI14" a="1"/>
  <c r="AI14" s="1"/>
  <c r="AI15" a="1"/>
  <c r="AI15" s="1"/>
  <c r="AI16" a="1"/>
  <c r="AI16" s="1"/>
  <c r="AI17" a="1"/>
  <c r="AI17" s="1"/>
  <c r="AI18" a="1"/>
  <c r="AI18" s="1"/>
  <c r="AI19" a="1"/>
  <c r="AI19" s="1"/>
  <c r="AI20" a="1"/>
  <c r="AI20" s="1"/>
  <c r="AI21" a="1"/>
  <c r="AI21" s="1"/>
  <c r="AI22" a="1"/>
  <c r="AI22" s="1"/>
  <c r="AI23" a="1"/>
  <c r="AI23" s="1"/>
  <c r="AI24" a="1"/>
  <c r="AI24" s="1"/>
  <c r="AI25" a="1"/>
  <c r="AI25" s="1"/>
  <c r="AI26" a="1"/>
  <c r="AI26" s="1"/>
  <c r="AI27" a="1"/>
  <c r="AI27" s="1"/>
  <c r="AI28" a="1"/>
  <c r="AI28" s="1"/>
  <c r="AI29" a="1"/>
  <c r="AI29" s="1"/>
  <c r="AI30" a="1"/>
  <c r="AI30" s="1"/>
  <c r="AI31" a="1"/>
  <c r="AI31" s="1"/>
  <c r="AI5" a="1"/>
  <c r="AI5" s="1"/>
  <c r="E1"/>
  <c r="F1"/>
  <c r="G1"/>
  <c r="H1"/>
  <c r="I1"/>
  <c r="J1"/>
  <c r="K1"/>
  <c r="L1"/>
  <c r="M1"/>
  <c r="N1"/>
  <c r="O1"/>
  <c r="P1"/>
  <c r="Q1"/>
  <c r="R1"/>
  <c r="S1"/>
  <c r="T1"/>
  <c r="U1"/>
  <c r="V1"/>
  <c r="W1"/>
  <c r="X1"/>
  <c r="Y1"/>
  <c r="Z1"/>
  <c r="AA1"/>
  <c r="AB1"/>
  <c r="AC1"/>
  <c r="AD1"/>
  <c r="AE1"/>
  <c r="AF1"/>
  <c r="AG1"/>
  <c r="AH1"/>
  <c r="D1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AH2"/>
  <c r="D2"/>
  <c r="D4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  <c r="AG4" s="1"/>
  <c r="AH4" s="1"/>
  <c r="AI4" i="3" l="1" a="1"/>
  <c r="AI4" s="1"/>
  <c r="AI5" a="1"/>
  <c r="AI5" s="1"/>
  <c r="AI6" a="1"/>
  <c r="AI6" s="1"/>
  <c r="AI7" a="1"/>
  <c r="AI7" s="1"/>
  <c r="AI8" a="1"/>
  <c r="AI8" s="1"/>
  <c r="AI9" a="1"/>
  <c r="AI9"/>
  <c r="AI10" a="1"/>
  <c r="AI10"/>
  <c r="AI11" a="1"/>
  <c r="AI11"/>
  <c r="AI12" a="1"/>
  <c r="AI12"/>
  <c r="AI13" a="1"/>
  <c r="AI13"/>
  <c r="AI14" a="1"/>
  <c r="AI14"/>
  <c r="AI15" a="1"/>
  <c r="AI15"/>
  <c r="AI16" a="1"/>
  <c r="AI16"/>
  <c r="AI17" a="1"/>
  <c r="AI17"/>
  <c r="AI18" a="1"/>
  <c r="AI18"/>
  <c r="AI19" a="1"/>
  <c r="AI19"/>
  <c r="AI20" a="1"/>
  <c r="AI20"/>
  <c r="AI21" a="1"/>
  <c r="AI21"/>
  <c r="AI22" a="1"/>
  <c r="AI22"/>
  <c r="AI23" a="1"/>
  <c r="AI23"/>
  <c r="AI24" a="1"/>
  <c r="AI24"/>
  <c r="AI25" a="1"/>
  <c r="AI25"/>
  <c r="AI26" a="1"/>
  <c r="AI26"/>
  <c r="AI27" a="1"/>
  <c r="AI27"/>
  <c r="AI28" a="1"/>
  <c r="AI28"/>
  <c r="AI29" a="1"/>
  <c r="AI29"/>
  <c r="AI30" a="1"/>
  <c r="AI30"/>
  <c r="D3" l="1"/>
  <c r="B8" i="1" a="1"/>
  <c r="B8" s="1"/>
  <c r="E3" i="3" l="1"/>
  <c r="B9" i="1" a="1"/>
  <c r="B9" s="1"/>
  <c r="F3" i="3" l="1"/>
  <c r="B10" i="1" a="1"/>
  <c r="B10" s="1"/>
  <c r="G3" i="3" l="1"/>
  <c r="B11" i="1" a="1"/>
  <c r="B11" s="1"/>
  <c r="H3" i="3" l="1"/>
  <c r="B12" i="1" a="1"/>
  <c r="B12" s="1"/>
  <c r="I3" i="3" l="1"/>
  <c r="J3" s="1"/>
  <c r="B13" i="1" a="1"/>
  <c r="B13" s="1"/>
  <c r="K3" i="3" l="1"/>
  <c r="B14" i="1" a="1"/>
  <c r="B14" s="1"/>
  <c r="B15" l="1" a="1"/>
  <c r="B15" s="1"/>
  <c r="L3" i="3"/>
  <c r="B16" i="1" l="1" a="1"/>
  <c r="B16" s="1"/>
  <c r="M3" i="3"/>
  <c r="N3" l="1"/>
  <c r="B17" i="1" a="1"/>
  <c r="B17" s="1"/>
  <c r="O3" i="3" l="1"/>
  <c r="B18" i="1" a="1"/>
  <c r="B18" s="1"/>
  <c r="B19" l="1" a="1"/>
  <c r="B19" s="1"/>
  <c r="A18"/>
  <c r="P3" i="3"/>
  <c r="B20" i="1" l="1" a="1"/>
  <c r="B20" s="1"/>
  <c r="A19"/>
  <c r="Q3" i="3"/>
  <c r="B21" i="1" l="1" a="1"/>
  <c r="B21" s="1"/>
  <c r="A20"/>
  <c r="R3" i="3"/>
  <c r="S3" l="1"/>
  <c r="B22" i="1" a="1"/>
  <c r="B22" s="1"/>
  <c r="A21"/>
  <c r="A22" l="1"/>
  <c r="T3" i="3"/>
  <c r="U3" l="1"/>
  <c r="V3" l="1"/>
  <c r="W3" l="1"/>
  <c r="X3" l="1"/>
  <c r="Y3" l="1"/>
  <c r="Z3" l="1"/>
  <c r="AA3" l="1"/>
  <c r="AB3" l="1"/>
  <c r="AC3" l="1"/>
  <c r="AD3" l="1"/>
  <c r="AE3" l="1"/>
  <c r="AF3" l="1"/>
  <c r="AG3" l="1"/>
  <c r="AH3" l="1"/>
</calcChain>
</file>

<file path=xl/sharedStrings.xml><?xml version="1.0" encoding="utf-8"?>
<sst xmlns="http://schemas.openxmlformats.org/spreadsheetml/2006/main" count="81" uniqueCount="12">
  <si>
    <t>Выходные</t>
  </si>
  <si>
    <t>Будни</t>
  </si>
  <si>
    <t>Время</t>
  </si>
  <si>
    <t>ФИО</t>
  </si>
  <si>
    <t>Спец</t>
  </si>
  <si>
    <t>Кутузов</t>
  </si>
  <si>
    <t>Путузов</t>
  </si>
  <si>
    <t>Ритузов</t>
  </si>
  <si>
    <t>да</t>
  </si>
  <si>
    <t>Отработают</t>
  </si>
  <si>
    <t xml:space="preserve">Рабочие: </t>
  </si>
  <si>
    <t xml:space="preserve">Выходные: </t>
  </si>
</sst>
</file>

<file path=xl/styles.xml><?xml version="1.0" encoding="utf-8"?>
<styleSheet xmlns="http://schemas.openxmlformats.org/spreadsheetml/2006/main">
  <numFmts count="4">
    <numFmt numFmtId="164" formatCode="[$-419]mmmm\ yyyy;@"/>
    <numFmt numFmtId="165" formatCode="[h]:mm"/>
    <numFmt numFmtId="166" formatCode="dd"/>
    <numFmt numFmtId="167" formatCode="[$-419]mmmm;@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7030A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Fill="1" applyBorder="1" applyAlignment="1" applyProtection="1">
      <alignment horizontal="center" vertical="center"/>
      <protection locked="0" hidden="1"/>
    </xf>
    <xf numFmtId="165" fontId="3" fillId="0" borderId="1" xfId="0" applyNumberFormat="1" applyFont="1" applyFill="1" applyBorder="1" applyAlignment="1" applyProtection="1">
      <alignment horizontal="center" vertical="center"/>
      <protection locked="0" hidden="1"/>
    </xf>
    <xf numFmtId="0" fontId="2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166" fontId="2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Fill="1" applyBorder="1" applyAlignment="1" applyProtection="1">
      <alignment horizontal="center" vertical="center"/>
      <protection locked="0"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horizontal="center" vertical="center"/>
      <protection hidden="1"/>
    </xf>
    <xf numFmtId="165" fontId="1" fillId="0" borderId="1" xfId="0" applyNumberFormat="1" applyFont="1" applyFill="1" applyBorder="1" applyAlignment="1" applyProtection="1">
      <alignment horizontal="center" vertical="center"/>
      <protection hidden="1"/>
    </xf>
    <xf numFmtId="20" fontId="3" fillId="0" borderId="1" xfId="0" applyNumberFormat="1" applyFont="1" applyFill="1" applyBorder="1" applyAlignment="1" applyProtection="1">
      <alignment horizontal="center" vertical="center"/>
      <protection locked="0" hidden="1"/>
    </xf>
    <xf numFmtId="167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Alignment="1">
      <alignment horizontal="center" vertical="center"/>
    </xf>
    <xf numFmtId="166" fontId="6" fillId="0" borderId="0" xfId="0" applyNumberFormat="1" applyFont="1" applyFill="1" applyAlignment="1">
      <alignment vertical="center"/>
    </xf>
    <xf numFmtId="20" fontId="6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" fillId="2" borderId="0" xfId="0" applyFont="1" applyFill="1" applyAlignment="1" applyProtection="1">
      <alignment horizontal="center" vertical="center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horizontal="center" vertical="center"/>
      <protection hidden="1"/>
    </xf>
    <xf numFmtId="166" fontId="1" fillId="2" borderId="0" xfId="0" applyNumberFormat="1" applyFont="1" applyFill="1" applyAlignment="1" applyProtection="1">
      <alignment horizontal="center" vertical="center"/>
      <protection hidden="1"/>
    </xf>
    <xf numFmtId="166" fontId="1" fillId="0" borderId="0" xfId="0" applyNumberFormat="1" applyFont="1" applyFill="1" applyAlignment="1">
      <alignment vertical="center"/>
    </xf>
    <xf numFmtId="0" fontId="2" fillId="0" borderId="0" xfId="0" applyFont="1" applyFill="1" applyAlignment="1" applyProtection="1">
      <alignment horizontal="right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/>
  <dimension ref="A1:AJ30"/>
  <sheetViews>
    <sheetView workbookViewId="0">
      <pane xSplit="3" ySplit="3" topLeftCell="D4" activePane="bottomRight" state="frozen"/>
      <selection pane="topRight" activeCell="G1" sqref="G1"/>
      <selection pane="bottomLeft" activeCell="A4" sqref="A4"/>
      <selection pane="bottomRight" activeCell="AI4" sqref="AI4"/>
    </sheetView>
  </sheetViews>
  <sheetFormatPr defaultRowHeight="15.75"/>
  <cols>
    <col min="1" max="1" width="3.7109375" style="16" customWidth="1"/>
    <col min="2" max="2" width="25.7109375" style="17" customWidth="1"/>
    <col min="3" max="3" width="9.140625" style="18" customWidth="1"/>
    <col min="4" max="34" width="4.7109375" style="17" customWidth="1"/>
    <col min="35" max="35" width="14.5703125" style="16" customWidth="1"/>
    <col min="36" max="16384" width="9.140625" style="16"/>
  </cols>
  <sheetData>
    <row r="1" spans="1:36">
      <c r="D1" s="18"/>
      <c r="E1" s="18"/>
      <c r="F1" s="18"/>
      <c r="K1" s="18"/>
      <c r="L1" s="18"/>
      <c r="M1" s="18"/>
      <c r="AD1" s="19"/>
      <c r="AE1" s="19"/>
      <c r="AF1" s="19"/>
      <c r="AG1" s="19"/>
      <c r="AH1" s="19"/>
    </row>
    <row r="2" spans="1:36">
      <c r="B2" s="10"/>
      <c r="C2" s="11"/>
      <c r="D2" s="9" t="s">
        <v>8</v>
      </c>
      <c r="E2" s="9" t="s">
        <v>8</v>
      </c>
      <c r="F2" s="9" t="s">
        <v>8</v>
      </c>
      <c r="G2" s="9" t="s">
        <v>8</v>
      </c>
      <c r="H2" s="9" t="s">
        <v>8</v>
      </c>
      <c r="I2" s="9" t="s">
        <v>8</v>
      </c>
      <c r="J2" s="9" t="s">
        <v>8</v>
      </c>
      <c r="K2" s="9" t="s">
        <v>8</v>
      </c>
      <c r="L2" s="9" t="s">
        <v>8</v>
      </c>
      <c r="M2" s="9" t="s">
        <v>8</v>
      </c>
      <c r="N2" s="9" t="s">
        <v>8</v>
      </c>
      <c r="O2" s="9" t="s">
        <v>8</v>
      </c>
      <c r="P2" s="9" t="s">
        <v>8</v>
      </c>
      <c r="Q2" s="9" t="s">
        <v>8</v>
      </c>
      <c r="R2" s="9" t="s">
        <v>8</v>
      </c>
      <c r="S2" s="9" t="s">
        <v>8</v>
      </c>
      <c r="T2" s="9" t="s">
        <v>8</v>
      </c>
      <c r="U2" s="9" t="s">
        <v>8</v>
      </c>
      <c r="V2" s="9" t="s">
        <v>8</v>
      </c>
      <c r="W2" s="9" t="s">
        <v>8</v>
      </c>
      <c r="X2" s="9" t="s">
        <v>8</v>
      </c>
      <c r="Y2" s="9" t="s">
        <v>8</v>
      </c>
      <c r="Z2" s="9" t="s">
        <v>8</v>
      </c>
      <c r="AA2" s="9" t="s">
        <v>8</v>
      </c>
      <c r="AB2" s="9" t="s">
        <v>8</v>
      </c>
      <c r="AC2" s="9" t="s">
        <v>8</v>
      </c>
      <c r="AD2" s="9" t="s">
        <v>8</v>
      </c>
      <c r="AE2" s="9" t="s">
        <v>8</v>
      </c>
      <c r="AF2" s="9" t="s">
        <v>8</v>
      </c>
      <c r="AG2" s="9" t="s">
        <v>8</v>
      </c>
      <c r="AH2" s="9" t="s">
        <v>8</v>
      </c>
      <c r="AI2" s="28" t="s">
        <v>9</v>
      </c>
      <c r="AJ2" s="20"/>
    </row>
    <row r="3" spans="1:36" s="20" customFormat="1">
      <c r="B3" s="3" t="s">
        <v>3</v>
      </c>
      <c r="C3" s="3" t="s">
        <v>4</v>
      </c>
      <c r="D3" s="7">
        <f>IF(Заполнение!B2="","",Заполнение!B2)</f>
        <v>42856</v>
      </c>
      <c r="E3" s="7">
        <f>IF(ISERR(D3+1),"",IF(D3+1&lt;=EOMONTH(Заполнение!$B$2,0),D3+1,""))</f>
        <v>42857</v>
      </c>
      <c r="F3" s="7">
        <f>IF(ISERR(E3+1),"",IF(E3+1&lt;=EOMONTH(Заполнение!$B$2,0),E3+1,""))</f>
        <v>42858</v>
      </c>
      <c r="G3" s="7">
        <f>IF(ISERR(F3+1),"",IF(F3+1&lt;=EOMONTH(Заполнение!$B$2,0),F3+1,""))</f>
        <v>42859</v>
      </c>
      <c r="H3" s="7">
        <f>IF(ISERR(G3+1),"",IF(G3+1&lt;=EOMONTH(Заполнение!$B$2,0),G3+1,""))</f>
        <v>42860</v>
      </c>
      <c r="I3" s="7">
        <f>IF(ISERR(H3+1),"",IF(H3+1&lt;=EOMONTH(Заполнение!$B$2,0),H3+1,""))</f>
        <v>42861</v>
      </c>
      <c r="J3" s="7">
        <f>IF(ISERR(I3+1),"",IF(I3+1&lt;=EOMONTH(Заполнение!$B$2,0),I3+1,""))</f>
        <v>42862</v>
      </c>
      <c r="K3" s="7">
        <f>IF(ISERR(J3+1),"",IF(J3+1&lt;=EOMONTH(Заполнение!$B$2,0),J3+1,""))</f>
        <v>42863</v>
      </c>
      <c r="L3" s="7">
        <f>IF(ISERR(K3+1),"",IF(K3+1&lt;=EOMONTH(Заполнение!$B$2,0),K3+1,""))</f>
        <v>42864</v>
      </c>
      <c r="M3" s="7">
        <f>IF(ISERR(L3+1),"",IF(L3+1&lt;=EOMONTH(Заполнение!$B$2,0),L3+1,""))</f>
        <v>42865</v>
      </c>
      <c r="N3" s="7">
        <f>IF(ISERR(M3+1),"",IF(M3+1&lt;=EOMONTH(Заполнение!$B$2,0),M3+1,""))</f>
        <v>42866</v>
      </c>
      <c r="O3" s="7">
        <f>IF(ISERR(N3+1),"",IF(N3+1&lt;=EOMONTH(Заполнение!$B$2,0),N3+1,""))</f>
        <v>42867</v>
      </c>
      <c r="P3" s="7">
        <f>IF(ISERR(O3+1),"",IF(O3+1&lt;=EOMONTH(Заполнение!$B$2,0),O3+1,""))</f>
        <v>42868</v>
      </c>
      <c r="Q3" s="7">
        <f>IF(ISERR(P3+1),"",IF(P3+1&lt;=EOMONTH(Заполнение!$B$2,0),P3+1,""))</f>
        <v>42869</v>
      </c>
      <c r="R3" s="7">
        <f>IF(ISERR(Q3+1),"",IF(Q3+1&lt;=EOMONTH(Заполнение!$B$2,0),Q3+1,""))</f>
        <v>42870</v>
      </c>
      <c r="S3" s="7">
        <f>IF(ISERR(R3+1),"",IF(R3+1&lt;=EOMONTH(Заполнение!$B$2,0),R3+1,""))</f>
        <v>42871</v>
      </c>
      <c r="T3" s="7">
        <f>IF(ISERR(S3+1),"",IF(S3+1&lt;=EOMONTH(Заполнение!$B$2,0),S3+1,""))</f>
        <v>42872</v>
      </c>
      <c r="U3" s="7">
        <f>IF(ISERR(T3+1),"",IF(T3+1&lt;=EOMONTH(Заполнение!$B$2,0),T3+1,""))</f>
        <v>42873</v>
      </c>
      <c r="V3" s="7">
        <f>IF(ISERR(U3+1),"",IF(U3+1&lt;=EOMONTH(Заполнение!$B$2,0),U3+1,""))</f>
        <v>42874</v>
      </c>
      <c r="W3" s="7">
        <f>IF(ISERR(V3+1),"",IF(V3+1&lt;=EOMONTH(Заполнение!$B$2,0),V3+1,""))</f>
        <v>42875</v>
      </c>
      <c r="X3" s="7">
        <f>IF(ISERR(W3+1),"",IF(W3+1&lt;=EOMONTH(Заполнение!$B$2,0),W3+1,""))</f>
        <v>42876</v>
      </c>
      <c r="Y3" s="7">
        <f>IF(ISERR(X3+1),"",IF(X3+1&lt;=EOMONTH(Заполнение!$B$2,0),X3+1,""))</f>
        <v>42877</v>
      </c>
      <c r="Z3" s="7">
        <f>IF(ISERR(Y3+1),"",IF(Y3+1&lt;=EOMONTH(Заполнение!$B$2,0),Y3+1,""))</f>
        <v>42878</v>
      </c>
      <c r="AA3" s="7">
        <f>IF(ISERR(Z3+1),"",IF(Z3+1&lt;=EOMONTH(Заполнение!$B$2,0),Z3+1,""))</f>
        <v>42879</v>
      </c>
      <c r="AB3" s="7">
        <f>IF(ISERR(AA3+1),"",IF(AA3+1&lt;=EOMONTH(Заполнение!$B$2,0),AA3+1,""))</f>
        <v>42880</v>
      </c>
      <c r="AC3" s="7">
        <f>IF(ISERR(AB3+1),"",IF(AB3+1&lt;=EOMONTH(Заполнение!$B$2,0),AB3+1,""))</f>
        <v>42881</v>
      </c>
      <c r="AD3" s="7">
        <f>IF(ISERR(AC3+1),"",IF(AC3+1&lt;=EOMONTH(Заполнение!$B$2,0),AC3+1,""))</f>
        <v>42882</v>
      </c>
      <c r="AE3" s="7">
        <f>IF(ISERR(AD3+1),"",IF(AD3+1&lt;=EOMONTH(Заполнение!$B$2,0),AD3+1,""))</f>
        <v>42883</v>
      </c>
      <c r="AF3" s="7">
        <f>IF(ISERR(AE3+1),"",IF(AE3+1&lt;=EOMONTH(Заполнение!$B$2,0),AE3+1,""))</f>
        <v>42884</v>
      </c>
      <c r="AG3" s="7">
        <f>IF(ISERR(AF3+1),"",IF(AF3+1&lt;=EOMONTH(Заполнение!$B$2,0),AF3+1,""))</f>
        <v>42885</v>
      </c>
      <c r="AH3" s="7">
        <f>IF(ISERR(AG3+1),"",IF(AG3+1&lt;=EOMONTH(Заполнение!$B$2,0),AG3+1,""))</f>
        <v>42886</v>
      </c>
      <c r="AI3" s="29"/>
    </row>
    <row r="4" spans="1:36">
      <c r="A4" s="21"/>
      <c r="B4" s="6" t="s">
        <v>5</v>
      </c>
      <c r="C4" s="8">
        <v>2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>
        <v>1</v>
      </c>
      <c r="R4" s="8"/>
      <c r="S4" s="8">
        <v>4</v>
      </c>
      <c r="T4" s="8"/>
      <c r="U4" s="8">
        <v>5</v>
      </c>
      <c r="V4" s="8"/>
      <c r="W4" s="8"/>
      <c r="X4" s="8"/>
      <c r="Y4" s="8"/>
      <c r="Z4" s="8">
        <v>1</v>
      </c>
      <c r="AA4" s="8"/>
      <c r="AB4" s="8"/>
      <c r="AC4" s="8"/>
      <c r="AD4" s="8">
        <v>2</v>
      </c>
      <c r="AE4" s="8">
        <v>3</v>
      </c>
      <c r="AF4" s="8"/>
      <c r="AG4" s="8"/>
      <c r="AH4" s="8"/>
      <c r="AI4" s="12">
        <f t="array" ref="AI4">IF(B4="","",SUM(IF(($D4:$AH4=Заполнение!$D$4:$D$38)*($D$2:$AH$2="да"),Заполнение!$E$4:$E$38)))</f>
        <v>2.4166666666666665</v>
      </c>
      <c r="AJ4" s="22"/>
    </row>
    <row r="5" spans="1:36">
      <c r="A5" s="21"/>
      <c r="B5" s="6" t="s">
        <v>6</v>
      </c>
      <c r="C5" s="8">
        <v>3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>
        <v>1</v>
      </c>
      <c r="AE5" s="8">
        <v>1</v>
      </c>
      <c r="AF5" s="8"/>
      <c r="AG5" s="8"/>
      <c r="AH5" s="8"/>
      <c r="AI5" s="12">
        <f t="array" ref="AI5">IF(B5="","",SUM(IF(($D5:$AH5=Заполнение!$D$4:$D$38)*($D$2:$AH$2="да"),Заполнение!$E$4:$E$38)))</f>
        <v>0.66666666666666663</v>
      </c>
      <c r="AJ5" s="20"/>
    </row>
    <row r="6" spans="1:36">
      <c r="A6" s="21"/>
      <c r="B6" s="6" t="s">
        <v>7</v>
      </c>
      <c r="C6" s="8">
        <v>2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>
        <v>1</v>
      </c>
      <c r="AC6" s="8">
        <v>1</v>
      </c>
      <c r="AD6" s="8"/>
      <c r="AE6" s="8"/>
      <c r="AF6" s="8"/>
      <c r="AG6" s="8"/>
      <c r="AH6" s="8"/>
      <c r="AI6" s="12">
        <f t="array" ref="AI6">IF(B6="","",SUM(IF(($D6:$AH6=Заполнение!$D$4:$D$38)*($D$2:$AH$2="да"),Заполнение!$E$4:$E$38)))</f>
        <v>0.66666666666666663</v>
      </c>
      <c r="AJ6" s="20"/>
    </row>
    <row r="7" spans="1:36"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12" t="str">
        <f t="array" ref="AI7">IF(B7="","",SUM(IF(($D7:$AH7=Заполнение!$D$4:$D$38)*($D$2:$AH$2="да"),Заполнение!$E$4:$E$38)))</f>
        <v/>
      </c>
      <c r="AJ7" s="20"/>
    </row>
    <row r="8" spans="1:36"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12" t="str">
        <f t="array" ref="AI8">IF(B8="","",SUM(IF(($D8:$AH8=Заполнение!$D$4:$D$38)*($D$2:$AH$2="да"),Заполнение!$E$4:$E$38)))</f>
        <v/>
      </c>
      <c r="AJ8" s="20"/>
    </row>
    <row r="9" spans="1:36"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12" t="str">
        <f t="array" ref="AI9">IF(B9="","",SUM(IF(($D9:$AH9=Заполнение!$D$4:$D$38)*($D$2:$AH$2="да"),Заполнение!$E$4:$E$38)))</f>
        <v/>
      </c>
      <c r="AJ9" s="20"/>
    </row>
    <row r="10" spans="1:36"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12" t="str">
        <f t="array" ref="AI10">IF(B10="","",SUM(IF(($D10:$AH10=Заполнение!$D$4:$D$38)*($D$2:$AH$2="да"),Заполнение!$E$4:$E$38)))</f>
        <v/>
      </c>
      <c r="AJ10" s="20"/>
    </row>
    <row r="11" spans="1:36"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12" t="str">
        <f t="array" ref="AI11">IF(B11="","",SUM(IF(($D11:$AH11=Заполнение!$D$4:$D$38)*($D$2:$AH$2="да"),Заполнение!$E$4:$E$38)))</f>
        <v/>
      </c>
      <c r="AJ11" s="20"/>
    </row>
    <row r="12" spans="1:36">
      <c r="B12" s="6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12" t="str">
        <f t="array" ref="AI12">IF(B12="","",SUM(IF(($D12:$AH12=Заполнение!$D$4:$D$38)*($D$2:$AH$2="да"),Заполнение!$E$4:$E$38)))</f>
        <v/>
      </c>
      <c r="AJ12" s="20"/>
    </row>
    <row r="13" spans="1:36">
      <c r="B13" s="6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12" t="str">
        <f t="array" ref="AI13">IF(B13="","",SUM(IF(($D13:$AH13=Заполнение!$D$4:$D$38)*($D$2:$AH$2="да"),Заполнение!$E$4:$E$38)))</f>
        <v/>
      </c>
      <c r="AJ13" s="20"/>
    </row>
    <row r="14" spans="1:36">
      <c r="B14" s="6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12" t="str">
        <f t="array" ref="AI14">IF(B14="","",SUM(IF(($D14:$AH14=Заполнение!$D$4:$D$38)*($D$2:$AH$2="да"),Заполнение!$E$4:$E$38)))</f>
        <v/>
      </c>
      <c r="AJ14" s="20"/>
    </row>
    <row r="15" spans="1:36">
      <c r="B15" s="6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12" t="str">
        <f t="array" ref="AI15">IF(B15="","",SUM(IF(($D15:$AH15=Заполнение!$D$4:$D$38)*($D$2:$AH$2="да"),Заполнение!$E$4:$E$38)))</f>
        <v/>
      </c>
      <c r="AJ15" s="20"/>
    </row>
    <row r="16" spans="1:36">
      <c r="B16" s="6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12" t="str">
        <f t="array" ref="AI16">IF(B16="","",SUM(IF(($D16:$AH16=Заполнение!$D$4:$D$38)*($D$2:$AH$2="да"),Заполнение!$E$4:$E$38)))</f>
        <v/>
      </c>
      <c r="AJ16" s="20"/>
    </row>
    <row r="17" spans="2:36">
      <c r="B17" s="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12" t="str">
        <f t="array" ref="AI17">IF(B17="","",SUM(IF(($D17:$AH17=Заполнение!$D$4:$D$38)*($D$2:$AH$2="да"),Заполнение!$E$4:$E$38)))</f>
        <v/>
      </c>
      <c r="AJ17" s="20"/>
    </row>
    <row r="18" spans="2:36">
      <c r="B18" s="6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12" t="str">
        <f t="array" ref="AI18">IF(B18="","",SUM(IF(($D18:$AH18=Заполнение!$D$4:$D$38)*($D$2:$AH$2="да"),Заполнение!$E$4:$E$38)))</f>
        <v/>
      </c>
      <c r="AJ18" s="20"/>
    </row>
    <row r="19" spans="2:36">
      <c r="B19" s="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12" t="str">
        <f t="array" ref="AI19">IF(B19="","",SUM(IF(($D19:$AH19=Заполнение!$D$4:$D$38)*($D$2:$AH$2="да"),Заполнение!$E$4:$E$38)))</f>
        <v/>
      </c>
      <c r="AJ19" s="20"/>
    </row>
    <row r="20" spans="2:36">
      <c r="B20" s="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12" t="str">
        <f t="array" ref="AI20">IF(B20="","",SUM(IF(($D20:$AH20=Заполнение!$D$4:$D$38)*($D$2:$AH$2="да"),Заполнение!$E$4:$E$38)))</f>
        <v/>
      </c>
      <c r="AJ20" s="20"/>
    </row>
    <row r="21" spans="2:36">
      <c r="B21" s="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12" t="str">
        <f t="array" ref="AI21">IF(B21="","",SUM(IF(($D21:$AH21=Заполнение!$D$4:$D$38)*($D$2:$AH$2="да"),Заполнение!$E$4:$E$38)))</f>
        <v/>
      </c>
      <c r="AJ21" s="20"/>
    </row>
    <row r="22" spans="2:36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12" t="str">
        <f t="array" ref="AI22">IF(B22="","",SUM(IF(($D22:$AH22=Заполнение!$D$4:$D$38)*($D$2:$AH$2="да"),Заполнение!$E$4:$E$38)))</f>
        <v/>
      </c>
      <c r="AJ22" s="20"/>
    </row>
    <row r="23" spans="2:36"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12" t="str">
        <f t="array" ref="AI23">IF(B23="","",SUM(IF(($D23:$AH23=Заполнение!$D$4:$D$38)*($D$2:$AH$2="да"),Заполнение!$E$4:$E$38)))</f>
        <v/>
      </c>
      <c r="AJ23" s="20"/>
    </row>
    <row r="24" spans="2:36">
      <c r="B24" s="6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12" t="str">
        <f t="array" ref="AI24">IF(B24="","",SUM(IF(($D24:$AH24=Заполнение!$D$4:$D$38)*($D$2:$AH$2="да"),Заполнение!$E$4:$E$38)))</f>
        <v/>
      </c>
      <c r="AJ24" s="20"/>
    </row>
    <row r="25" spans="2:36">
      <c r="B25" s="6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12" t="str">
        <f t="array" ref="AI25">IF(B25="","",SUM(IF(($D25:$AH25=Заполнение!$D$4:$D$38)*($D$2:$AH$2="да"),Заполнение!$E$4:$E$38)))</f>
        <v/>
      </c>
      <c r="AJ25" s="20"/>
    </row>
    <row r="26" spans="2:36">
      <c r="B26" s="6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12" t="str">
        <f t="array" ref="AI26">IF(B26="","",SUM(IF(($D26:$AH26=Заполнение!$D$4:$D$38)*($D$2:$AH$2="да"),Заполнение!$E$4:$E$38)))</f>
        <v/>
      </c>
      <c r="AJ26" s="20"/>
    </row>
    <row r="27" spans="2:36">
      <c r="B27" s="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12" t="str">
        <f t="array" ref="AI27">IF(B27="","",SUM(IF(($D27:$AH27=Заполнение!$D$4:$D$38)*($D$2:$AH$2="да"),Заполнение!$E$4:$E$38)))</f>
        <v/>
      </c>
      <c r="AJ27" s="20"/>
    </row>
    <row r="28" spans="2:36">
      <c r="B28" s="6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12" t="str">
        <f t="array" ref="AI28">IF(B28="","",SUM(IF(($D28:$AH28=Заполнение!$D$4:$D$38)*($D$2:$AH$2="да"),Заполнение!$E$4:$E$38)))</f>
        <v/>
      </c>
      <c r="AJ28" s="20"/>
    </row>
    <row r="29" spans="2:36">
      <c r="B29" s="6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12" t="str">
        <f t="array" ref="AI29">IF(B29="","",SUM(IF(($D29:$AH29=Заполнение!$D$4:$D$38)*($D$2:$AH$2="да"),Заполнение!$E$4:$E$38)))</f>
        <v/>
      </c>
      <c r="AJ29" s="20"/>
    </row>
    <row r="30" spans="2:36">
      <c r="B30" s="6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12" t="str">
        <f t="array" ref="AI30">IF(B30="","",SUM(IF(($D30:$AH30=Заполнение!$D$4:$D$38)*($D$2:$AH$2="да"),Заполнение!$E$4:$E$38)))</f>
        <v/>
      </c>
      <c r="AJ30" s="20"/>
    </row>
  </sheetData>
  <mergeCells count="1">
    <mergeCell ref="AI2:AI3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" id="{DFC59098-9CA2-42AF-84CA-4580C7A99DD1}">
            <xm:f>MATCH(D$3,Заполнение!$B$8:$B$22,)</xm:f>
            <x14:dxf>
              <font>
                <color auto="1"/>
              </font>
              <fill>
                <patternFill>
                  <bgColor rgb="FF00B050"/>
                </patternFill>
              </fill>
            </x14:dxf>
          </x14:cfRule>
          <xm:sqref>D3:AH30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:H38"/>
  <sheetViews>
    <sheetView workbookViewId="0">
      <selection activeCell="D24" sqref="D24"/>
    </sheetView>
  </sheetViews>
  <sheetFormatPr defaultRowHeight="15.75"/>
  <cols>
    <col min="1" max="1" width="3.7109375" style="23" customWidth="1"/>
    <col min="2" max="2" width="18.7109375" style="24" customWidth="1"/>
    <col min="3" max="3" width="5.28515625" style="23" customWidth="1"/>
    <col min="4" max="5" width="9.7109375" style="23" customWidth="1"/>
    <col min="6" max="6" width="3.7109375" style="23" customWidth="1"/>
    <col min="7" max="8" width="9.7109375" style="23" customWidth="1"/>
    <col min="9" max="16384" width="9.140625" style="23"/>
  </cols>
  <sheetData>
    <row r="1" spans="1:8" ht="15.75" customHeight="1"/>
    <row r="2" spans="1:8" ht="15.75" customHeight="1">
      <c r="B2" s="14">
        <v>42856</v>
      </c>
    </row>
    <row r="3" spans="1:8" ht="15.75" customHeight="1">
      <c r="B3" s="25"/>
      <c r="D3" s="15" t="s">
        <v>1</v>
      </c>
      <c r="E3" s="15" t="s">
        <v>2</v>
      </c>
      <c r="G3" s="15" t="s">
        <v>0</v>
      </c>
      <c r="H3" s="15" t="s">
        <v>2</v>
      </c>
    </row>
    <row r="4" spans="1:8" ht="15.75" customHeight="1">
      <c r="B4" s="25"/>
      <c r="D4" s="1">
        <v>1</v>
      </c>
      <c r="E4" s="13">
        <v>0.33333333333333331</v>
      </c>
      <c r="G4" s="5">
        <v>1</v>
      </c>
      <c r="H4" s="13">
        <v>4.1666666666666664E-2</v>
      </c>
    </row>
    <row r="5" spans="1:8" ht="15" customHeight="1">
      <c r="B5" s="25"/>
      <c r="D5" s="1">
        <v>2</v>
      </c>
      <c r="E5" s="13">
        <v>0.375</v>
      </c>
      <c r="G5" s="5">
        <v>2</v>
      </c>
      <c r="H5" s="2">
        <v>0.125</v>
      </c>
    </row>
    <row r="6" spans="1:8">
      <c r="B6" s="25"/>
      <c r="D6" s="1">
        <v>3</v>
      </c>
      <c r="E6" s="13">
        <v>0.41666666666666702</v>
      </c>
      <c r="G6" s="5">
        <v>3</v>
      </c>
      <c r="H6" s="2">
        <v>8.3333333333333329E-2</v>
      </c>
    </row>
    <row r="7" spans="1:8">
      <c r="A7" s="26"/>
      <c r="B7" s="3" t="s">
        <v>0</v>
      </c>
      <c r="D7" s="1">
        <v>4</v>
      </c>
      <c r="E7" s="13">
        <v>0.45833333333333298</v>
      </c>
      <c r="G7" s="5">
        <v>4</v>
      </c>
      <c r="H7" s="2">
        <v>0.375</v>
      </c>
    </row>
    <row r="8" spans="1:8">
      <c r="A8" s="26"/>
      <c r="B8" s="4">
        <f t="array" ref="B8">IF($B$2="","",IFERROR(SMALL(IF(WEEKDAY($B$2+ROW($1:$31)-1,2)&gt;5,$B$2+ROW($1:$31)-1),ROW(B1)),""))</f>
        <v>42861</v>
      </c>
      <c r="C8" s="31"/>
      <c r="D8" s="1">
        <v>5</v>
      </c>
      <c r="E8" s="13">
        <v>0.5</v>
      </c>
      <c r="G8" s="5">
        <v>5</v>
      </c>
      <c r="H8" s="2">
        <v>0.25</v>
      </c>
    </row>
    <row r="9" spans="1:8">
      <c r="A9" s="26"/>
      <c r="B9" s="4">
        <f t="array" ref="B9">IF($B$2="","",IF($B8=EOMONTH($B$2,0),"",IFERROR(SMALL(IF(WEEKDAY($B$2+ROW($1:$31)-1,2)&gt;5,$B$2+ROW($1:$31)-1),ROW(B2)),"")))</f>
        <v>42862</v>
      </c>
      <c r="C9" s="31"/>
      <c r="D9" s="1">
        <v>6</v>
      </c>
      <c r="E9" s="13">
        <v>0.375</v>
      </c>
      <c r="G9" s="5"/>
      <c r="H9" s="2"/>
    </row>
    <row r="10" spans="1:8">
      <c r="A10" s="26"/>
      <c r="B10" s="4">
        <f t="array" ref="B10">IF($B$2="","",IF($B9=EOMONTH($B$2,0),"",IFERROR(SMALL(IF(WEEKDAY($B$2+ROW($1:$31)-1,2)&gt;5,$B$2+ROW($1:$31)-1),ROW(B3)),"")))</f>
        <v>42868</v>
      </c>
      <c r="C10" s="31"/>
      <c r="D10" s="1">
        <v>7</v>
      </c>
      <c r="E10" s="13">
        <v>0.375</v>
      </c>
      <c r="G10" s="5"/>
      <c r="H10" s="2"/>
    </row>
    <row r="11" spans="1:8">
      <c r="A11" s="26"/>
      <c r="B11" s="4">
        <f t="array" ref="B11">IF($B$2="","",IF($B10=EOMONTH($B$2,0),"",IFERROR(SMALL(IF(WEEKDAY($B$2+ROW($1:$31)-1,2)&gt;5,$B$2+ROW($1:$31)-1),ROW(B4)),"")))</f>
        <v>42869</v>
      </c>
      <c r="C11" s="31"/>
      <c r="D11" s="1">
        <v>8</v>
      </c>
      <c r="E11" s="13">
        <v>0.25</v>
      </c>
      <c r="G11" s="5"/>
      <c r="H11" s="2"/>
    </row>
    <row r="12" spans="1:8">
      <c r="A12" s="26"/>
      <c r="B12" s="4">
        <f t="array" ref="B12">IF($B$2="","",IF($B11=EOMONTH($B$2,0),"",IFERROR(SMALL(IF(WEEKDAY($B$2+ROW($1:$31)-1,2)&gt;5,$B$2+ROW($1:$31)-1),ROW(B5)),"")))</f>
        <v>42875</v>
      </c>
      <c r="C12" s="31"/>
      <c r="D12" s="1"/>
      <c r="E12" s="1"/>
      <c r="G12" s="5"/>
      <c r="H12" s="2"/>
    </row>
    <row r="13" spans="1:8">
      <c r="A13" s="26"/>
      <c r="B13" s="4">
        <f t="array" ref="B13">IF($B$2="","",IF($B12=EOMONTH($B$2,0),"",IFERROR(SMALL(IF(WEEKDAY($B$2+ROW($1:$31)-1,2)&gt;5,$B$2+ROW($1:$31)-1),ROW(B6)),"")))</f>
        <v>42876</v>
      </c>
      <c r="C13" s="31"/>
      <c r="D13" s="1"/>
      <c r="E13" s="1"/>
      <c r="G13" s="5"/>
      <c r="H13" s="2"/>
    </row>
    <row r="14" spans="1:8">
      <c r="A14" s="26"/>
      <c r="B14" s="4">
        <f t="array" ref="B14">IF($B$2="","",IF($B13=EOMONTH($B$2,0),"",IFERROR(SMALL(IF(WEEKDAY($B$2+ROW($1:$31)-1,2)&gt;5,$B$2+ROW($1:$31)-1),ROW(B7)),"")))</f>
        <v>42882</v>
      </c>
      <c r="C14" s="31"/>
      <c r="D14" s="1"/>
      <c r="E14" s="1"/>
      <c r="G14" s="5"/>
      <c r="H14" s="2"/>
    </row>
    <row r="15" spans="1:8">
      <c r="A15" s="26"/>
      <c r="B15" s="4">
        <f t="array" ref="B15">IF($B$2="","",IF($B14=EOMONTH($B$2,0),"",IFERROR(SMALL(IF(WEEKDAY($B$2+ROW($1:$31)-1,2)&gt;5,$B$2+ROW($1:$31)-1),ROW(B8)),"")))</f>
        <v>42883</v>
      </c>
      <c r="C15" s="31"/>
      <c r="D15" s="1"/>
      <c r="E15" s="1"/>
      <c r="G15" s="5"/>
      <c r="H15" s="2"/>
    </row>
    <row r="16" spans="1:8">
      <c r="A16" s="26"/>
      <c r="B16" s="4" t="str">
        <f t="array" ref="B16">IF($B$2="","",IF($B15=EOMONTH($B$2,0),"",IFERROR(SMALL(IF(WEEKDAY($B$2+ROW($1:$31)-1,2)&gt;5,$B$2+ROW($1:$31)-1),ROW(B9)),"")))</f>
        <v/>
      </c>
      <c r="C16" s="31"/>
      <c r="D16" s="1"/>
      <c r="E16" s="1"/>
      <c r="G16" s="5"/>
      <c r="H16" s="2"/>
    </row>
    <row r="17" spans="1:8">
      <c r="A17" s="26"/>
      <c r="B17" s="4" t="str">
        <f t="array" ref="B17">IF($B$2="","",IF($B16=EOMONTH($B$2,0),"",IFERROR(SMALL(IF(WEEKDAY($B$2+ROW($1:$31)-1,2)&gt;5,$B$2+ROW($1:$31)-1),ROW(B10)),"")))</f>
        <v/>
      </c>
      <c r="C17" s="31"/>
      <c r="D17" s="1"/>
      <c r="E17" s="1"/>
      <c r="G17" s="5"/>
      <c r="H17" s="2"/>
    </row>
    <row r="18" spans="1:8">
      <c r="A18" s="26" t="str">
        <f t="shared" ref="A18:A22" si="0">IF(B18="","",1)</f>
        <v/>
      </c>
      <c r="B18" s="4" t="str">
        <f t="array" ref="B18">IF($B$2="","",IF($B17=EOMONTH($B$2,0),"",IFERROR(SMALL(IF(WEEKDAY($B$2+ROW($1:$31)-1,2)&gt;5,$B$2+ROW($1:$31)-1),ROW(B11)),"")))</f>
        <v/>
      </c>
      <c r="C18" s="31"/>
      <c r="D18" s="1"/>
      <c r="E18" s="1"/>
      <c r="G18" s="5"/>
      <c r="H18" s="2"/>
    </row>
    <row r="19" spans="1:8">
      <c r="A19" s="26" t="str">
        <f t="shared" si="0"/>
        <v/>
      </c>
      <c r="B19" s="4" t="str">
        <f t="array" ref="B19">IF($B$2="","",IF($B18=EOMONTH($B$2,0),"",IFERROR(SMALL(IF(WEEKDAY($B$2+ROW($1:$31)-1,2)&gt;5,$B$2+ROW($1:$31)-1),ROW(B12)),"")))</f>
        <v/>
      </c>
      <c r="C19" s="31"/>
      <c r="D19" s="1"/>
      <c r="E19" s="1"/>
      <c r="G19" s="5"/>
      <c r="H19" s="2"/>
    </row>
    <row r="20" spans="1:8">
      <c r="A20" s="26" t="str">
        <f t="shared" si="0"/>
        <v/>
      </c>
      <c r="B20" s="4" t="str">
        <f t="array" ref="B20">IF($B$2="","",IF($B19=EOMONTH($B$2,0),"",IFERROR(SMALL(IF(WEEKDAY($B$2+ROW($1:$31)-1,2)&gt;5,$B$2+ROW($1:$31)-1),ROW(B13)),"")))</f>
        <v/>
      </c>
      <c r="C20" s="31"/>
      <c r="D20" s="1"/>
      <c r="E20" s="1"/>
      <c r="G20" s="5"/>
      <c r="H20" s="2"/>
    </row>
    <row r="21" spans="1:8">
      <c r="A21" s="26" t="str">
        <f t="shared" si="0"/>
        <v/>
      </c>
      <c r="B21" s="4" t="str">
        <f t="array" ref="B21">IF($B$2="","",IF($B20=EOMONTH($B$2,0),"",IFERROR(SMALL(IF(WEEKDAY($B$2+ROW($1:$31)-1,2)&gt;5,$B$2+ROW($1:$31)-1),ROW(B14)),"")))</f>
        <v/>
      </c>
      <c r="C21" s="31"/>
      <c r="D21" s="1"/>
      <c r="E21" s="1"/>
      <c r="G21" s="5"/>
      <c r="H21" s="2"/>
    </row>
    <row r="22" spans="1:8">
      <c r="A22" s="26" t="str">
        <f t="shared" si="0"/>
        <v/>
      </c>
      <c r="B22" s="4" t="str">
        <f t="array" ref="B22">IF($B$2="","",IF($B21=EOMONTH($B$2,0),"",IFERROR(SMALL(IF(WEEKDAY($B$2+ROW($1:$31)-1,2)&gt;5,$B$2+ROW($1:$31)-1),ROW(B15)),"")))</f>
        <v/>
      </c>
      <c r="C22" s="31"/>
      <c r="D22" s="1"/>
      <c r="E22" s="1"/>
      <c r="G22" s="5"/>
      <c r="H22" s="2"/>
    </row>
    <row r="23" spans="1:8">
      <c r="D23" s="1"/>
      <c r="E23" s="1"/>
      <c r="G23" s="5"/>
      <c r="H23" s="2"/>
    </row>
    <row r="24" spans="1:8">
      <c r="D24" s="1"/>
      <c r="E24" s="1"/>
      <c r="G24" s="5"/>
      <c r="H24" s="2"/>
    </row>
    <row r="25" spans="1:8">
      <c r="D25" s="1"/>
      <c r="E25" s="1"/>
      <c r="G25" s="5"/>
      <c r="H25" s="2"/>
    </row>
    <row r="26" spans="1:8">
      <c r="D26" s="1"/>
      <c r="E26" s="1"/>
      <c r="G26" s="5"/>
      <c r="H26" s="2"/>
    </row>
    <row r="27" spans="1:8">
      <c r="D27" s="1"/>
      <c r="E27" s="1"/>
      <c r="G27" s="5"/>
      <c r="H27" s="2"/>
    </row>
    <row r="28" spans="1:8">
      <c r="D28" s="1"/>
      <c r="E28" s="1"/>
      <c r="G28" s="5"/>
      <c r="H28" s="2"/>
    </row>
    <row r="29" spans="1:8">
      <c r="D29" s="1"/>
      <c r="E29" s="1"/>
      <c r="G29" s="5"/>
      <c r="H29" s="2"/>
    </row>
    <row r="30" spans="1:8">
      <c r="D30" s="1"/>
      <c r="E30" s="1"/>
      <c r="G30" s="5"/>
      <c r="H30" s="2"/>
    </row>
    <row r="31" spans="1:8">
      <c r="D31" s="1"/>
      <c r="E31" s="1"/>
      <c r="G31" s="5"/>
      <c r="H31" s="2"/>
    </row>
    <row r="32" spans="1:8">
      <c r="D32" s="1"/>
      <c r="E32" s="1"/>
      <c r="G32" s="5"/>
      <c r="H32" s="2"/>
    </row>
    <row r="33" spans="4:8">
      <c r="D33" s="1"/>
      <c r="E33" s="1"/>
      <c r="G33" s="5"/>
      <c r="H33" s="2"/>
    </row>
    <row r="34" spans="4:8">
      <c r="D34" s="1"/>
      <c r="E34" s="1"/>
      <c r="G34" s="5"/>
      <c r="H34" s="2"/>
    </row>
    <row r="35" spans="4:8">
      <c r="D35" s="1"/>
      <c r="E35" s="1"/>
      <c r="G35" s="5"/>
      <c r="H35" s="2"/>
    </row>
    <row r="36" spans="4:8">
      <c r="D36" s="1"/>
      <c r="E36" s="1"/>
      <c r="G36" s="5"/>
      <c r="H36" s="2"/>
    </row>
    <row r="37" spans="4:8">
      <c r="D37" s="1"/>
      <c r="E37" s="1"/>
      <c r="G37" s="5"/>
      <c r="H37" s="2"/>
    </row>
    <row r="38" spans="4:8">
      <c r="D38" s="1"/>
      <c r="E38" s="1"/>
      <c r="G38" s="5"/>
      <c r="H38" s="2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31"/>
  <sheetViews>
    <sheetView tabSelected="1" workbookViewId="0">
      <pane xSplit="3" ySplit="4" topLeftCell="I5" activePane="bottomRight" state="frozen"/>
      <selection pane="topRight" activeCell="G1" sqref="G1"/>
      <selection pane="bottomLeft" activeCell="A4" sqref="A4"/>
      <selection pane="bottomRight" activeCell="O14" sqref="O14"/>
    </sheetView>
  </sheetViews>
  <sheetFormatPr defaultRowHeight="15.75"/>
  <cols>
    <col min="1" max="1" width="3.7109375" style="16" customWidth="1"/>
    <col min="2" max="2" width="25.7109375" style="17" customWidth="1"/>
    <col min="3" max="3" width="9.140625" style="18" customWidth="1"/>
    <col min="4" max="34" width="4.7109375" style="17" customWidth="1"/>
    <col min="35" max="35" width="14.5703125" style="16" customWidth="1"/>
    <col min="36" max="16384" width="9.140625" style="16"/>
  </cols>
  <sheetData>
    <row r="1" spans="1:36">
      <c r="C1" s="32" t="s">
        <v>10</v>
      </c>
      <c r="D1" s="27" t="str">
        <f>IF(D2="","да","")</f>
        <v>да</v>
      </c>
      <c r="E1" s="27" t="str">
        <f t="shared" ref="E1:AH1" si="0">IF(E2="","да","")</f>
        <v>да</v>
      </c>
      <c r="F1" s="27" t="str">
        <f t="shared" si="0"/>
        <v>да</v>
      </c>
      <c r="G1" s="27" t="str">
        <f t="shared" si="0"/>
        <v>да</v>
      </c>
      <c r="H1" s="27" t="str">
        <f t="shared" si="0"/>
        <v>да</v>
      </c>
      <c r="I1" s="27" t="str">
        <f t="shared" si="0"/>
        <v/>
      </c>
      <c r="J1" s="27" t="str">
        <f t="shared" si="0"/>
        <v/>
      </c>
      <c r="K1" s="27" t="str">
        <f t="shared" si="0"/>
        <v>да</v>
      </c>
      <c r="L1" s="27" t="str">
        <f t="shared" si="0"/>
        <v>да</v>
      </c>
      <c r="M1" s="27" t="str">
        <f t="shared" si="0"/>
        <v>да</v>
      </c>
      <c r="N1" s="27" t="str">
        <f t="shared" si="0"/>
        <v>да</v>
      </c>
      <c r="O1" s="27" t="str">
        <f t="shared" si="0"/>
        <v>да</v>
      </c>
      <c r="P1" s="27" t="str">
        <f t="shared" si="0"/>
        <v/>
      </c>
      <c r="Q1" s="27" t="str">
        <f t="shared" si="0"/>
        <v/>
      </c>
      <c r="R1" s="27" t="str">
        <f t="shared" si="0"/>
        <v>да</v>
      </c>
      <c r="S1" s="27" t="str">
        <f t="shared" si="0"/>
        <v>да</v>
      </c>
      <c r="T1" s="27" t="str">
        <f t="shared" si="0"/>
        <v>да</v>
      </c>
      <c r="U1" s="27" t="str">
        <f t="shared" si="0"/>
        <v>да</v>
      </c>
      <c r="V1" s="27" t="str">
        <f t="shared" si="0"/>
        <v>да</v>
      </c>
      <c r="W1" s="27" t="str">
        <f t="shared" si="0"/>
        <v/>
      </c>
      <c r="X1" s="27" t="str">
        <f t="shared" si="0"/>
        <v/>
      </c>
      <c r="Y1" s="27" t="str">
        <f t="shared" si="0"/>
        <v>да</v>
      </c>
      <c r="Z1" s="27" t="str">
        <f t="shared" si="0"/>
        <v>да</v>
      </c>
      <c r="AA1" s="27" t="str">
        <f t="shared" si="0"/>
        <v>да</v>
      </c>
      <c r="AB1" s="27" t="str">
        <f t="shared" si="0"/>
        <v>да</v>
      </c>
      <c r="AC1" s="27" t="str">
        <f t="shared" si="0"/>
        <v>да</v>
      </c>
      <c r="AD1" s="27" t="str">
        <f t="shared" si="0"/>
        <v/>
      </c>
      <c r="AE1" s="27" t="str">
        <f t="shared" si="0"/>
        <v/>
      </c>
      <c r="AF1" s="27" t="str">
        <f t="shared" si="0"/>
        <v>да</v>
      </c>
      <c r="AG1" s="27" t="str">
        <f t="shared" si="0"/>
        <v>да</v>
      </c>
      <c r="AH1" s="27" t="str">
        <f t="shared" si="0"/>
        <v>да</v>
      </c>
    </row>
    <row r="2" spans="1:36">
      <c r="C2" s="32" t="s">
        <v>11</v>
      </c>
      <c r="D2" s="30" t="str">
        <f>IF(IFERROR(VLOOKUP(D4,Заполнение!$B8:$B22,1,0),"")="","","да")</f>
        <v/>
      </c>
      <c r="E2" s="30" t="str">
        <f>IF(IFERROR(VLOOKUP(E4,Заполнение!$B8:$B22,1,0),"")="","","да")</f>
        <v/>
      </c>
      <c r="F2" s="30" t="str">
        <f>IF(IFERROR(VLOOKUP(F4,Заполнение!$B8:$B22,1,0),"")="","","да")</f>
        <v/>
      </c>
      <c r="G2" s="30" t="str">
        <f>IF(IFERROR(VLOOKUP(G4,Заполнение!$B8:$B22,1,0),"")="","","да")</f>
        <v/>
      </c>
      <c r="H2" s="30" t="str">
        <f>IF(IFERROR(VLOOKUP(H4,Заполнение!$B8:$B22,1,0),"")="","","да")</f>
        <v/>
      </c>
      <c r="I2" s="30" t="str">
        <f>IF(IFERROR(VLOOKUP(I4,Заполнение!$B8:$B22,1,0),"")="","","да")</f>
        <v>да</v>
      </c>
      <c r="J2" s="30" t="str">
        <f>IF(IFERROR(VLOOKUP(J4,Заполнение!$B8:$B22,1,0),"")="","","да")</f>
        <v>да</v>
      </c>
      <c r="K2" s="30" t="str">
        <f>IF(IFERROR(VLOOKUP(K4,Заполнение!$B8:$B22,1,0),"")="","","да")</f>
        <v/>
      </c>
      <c r="L2" s="30" t="str">
        <f>IF(IFERROR(VLOOKUP(L4,Заполнение!$B8:$B22,1,0),"")="","","да")</f>
        <v/>
      </c>
      <c r="M2" s="30" t="str">
        <f>IF(IFERROR(VLOOKUP(M4,Заполнение!$B8:$B22,1,0),"")="","","да")</f>
        <v/>
      </c>
      <c r="N2" s="30" t="str">
        <f>IF(IFERROR(VLOOKUP(N4,Заполнение!$B8:$B22,1,0),"")="","","да")</f>
        <v/>
      </c>
      <c r="O2" s="30" t="str">
        <f>IF(IFERROR(VLOOKUP(O4,Заполнение!$B8:$B22,1,0),"")="","","да")</f>
        <v/>
      </c>
      <c r="P2" s="30" t="str">
        <f>IF(IFERROR(VLOOKUP(P4,Заполнение!$B8:$B22,1,0),"")="","","да")</f>
        <v>да</v>
      </c>
      <c r="Q2" s="30" t="str">
        <f>IF(IFERROR(VLOOKUP(Q4,Заполнение!$B8:$B22,1,0),"")="","","да")</f>
        <v>да</v>
      </c>
      <c r="R2" s="30" t="str">
        <f>IF(IFERROR(VLOOKUP(R4,Заполнение!$B8:$B22,1,0),"")="","","да")</f>
        <v/>
      </c>
      <c r="S2" s="30" t="str">
        <f>IF(IFERROR(VLOOKUP(S4,Заполнение!$B8:$B22,1,0),"")="","","да")</f>
        <v/>
      </c>
      <c r="T2" s="30" t="str">
        <f>IF(IFERROR(VLOOKUP(T4,Заполнение!$B8:$B22,1,0),"")="","","да")</f>
        <v/>
      </c>
      <c r="U2" s="30" t="str">
        <f>IF(IFERROR(VLOOKUP(U4,Заполнение!$B8:$B22,1,0),"")="","","да")</f>
        <v/>
      </c>
      <c r="V2" s="30" t="str">
        <f>IF(IFERROR(VLOOKUP(V4,Заполнение!$B8:$B22,1,0),"")="","","да")</f>
        <v/>
      </c>
      <c r="W2" s="30" t="str">
        <f>IF(IFERROR(VLOOKUP(W4,Заполнение!$B8:$B22,1,0),"")="","","да")</f>
        <v>да</v>
      </c>
      <c r="X2" s="30" t="str">
        <f>IF(IFERROR(VLOOKUP(X4,Заполнение!$B8:$B22,1,0),"")="","","да")</f>
        <v>да</v>
      </c>
      <c r="Y2" s="30" t="str">
        <f>IF(IFERROR(VLOOKUP(Y4,Заполнение!$B8:$B22,1,0),"")="","","да")</f>
        <v/>
      </c>
      <c r="Z2" s="30" t="str">
        <f>IF(IFERROR(VLOOKUP(Z4,Заполнение!$B8:$B22,1,0),"")="","","да")</f>
        <v/>
      </c>
      <c r="AA2" s="30" t="str">
        <f>IF(IFERROR(VLOOKUP(AA4,Заполнение!$B8:$B22,1,0),"")="","","да")</f>
        <v/>
      </c>
      <c r="AB2" s="30" t="str">
        <f>IF(IFERROR(VLOOKUP(AB4,Заполнение!$B8:$B22,1,0),"")="","","да")</f>
        <v/>
      </c>
      <c r="AC2" s="30" t="str">
        <f>IF(IFERROR(VLOOKUP(AC4,Заполнение!$B8:$B22,1,0),"")="","","да")</f>
        <v/>
      </c>
      <c r="AD2" s="30" t="str">
        <f>IF(IFERROR(VLOOKUP(AD4,Заполнение!$B8:$B22,1,0),"")="","","да")</f>
        <v>да</v>
      </c>
      <c r="AE2" s="30" t="str">
        <f>IF(IFERROR(VLOOKUP(AE4,Заполнение!$B8:$B22,1,0),"")="","","да")</f>
        <v>да</v>
      </c>
      <c r="AF2" s="30" t="str">
        <f>IF(IFERROR(VLOOKUP(AF4,Заполнение!$B8:$B22,1,0),"")="","","да")</f>
        <v/>
      </c>
      <c r="AG2" s="30" t="str">
        <f>IF(IFERROR(VLOOKUP(AG4,Заполнение!$B8:$B22,1,0),"")="","","да")</f>
        <v/>
      </c>
      <c r="AH2" s="30" t="str">
        <f>IF(IFERROR(VLOOKUP(AH4,Заполнение!$B8:$B22,1,0),"")="","","да")</f>
        <v/>
      </c>
    </row>
    <row r="3" spans="1:36">
      <c r="B3" s="10"/>
      <c r="C3" s="11"/>
      <c r="D3" s="9" t="s">
        <v>8</v>
      </c>
      <c r="E3" s="9" t="s">
        <v>8</v>
      </c>
      <c r="F3" s="9" t="s">
        <v>8</v>
      </c>
      <c r="G3" s="9" t="s">
        <v>8</v>
      </c>
      <c r="H3" s="9" t="s">
        <v>8</v>
      </c>
      <c r="I3" s="9" t="s">
        <v>8</v>
      </c>
      <c r="J3" s="9" t="s">
        <v>8</v>
      </c>
      <c r="K3" s="9" t="s">
        <v>8</v>
      </c>
      <c r="L3" s="9" t="s">
        <v>8</v>
      </c>
      <c r="M3" s="9" t="s">
        <v>8</v>
      </c>
      <c r="N3" s="9" t="s">
        <v>8</v>
      </c>
      <c r="O3" s="9" t="s">
        <v>8</v>
      </c>
      <c r="P3" s="9" t="s">
        <v>8</v>
      </c>
      <c r="Q3" s="9" t="s">
        <v>8</v>
      </c>
      <c r="R3" s="9" t="s">
        <v>8</v>
      </c>
      <c r="S3" s="9" t="s">
        <v>8</v>
      </c>
      <c r="T3" s="9" t="s">
        <v>8</v>
      </c>
      <c r="U3" s="9" t="s">
        <v>8</v>
      </c>
      <c r="V3" s="9" t="s">
        <v>8</v>
      </c>
      <c r="W3" s="9" t="s">
        <v>8</v>
      </c>
      <c r="X3" s="9" t="s">
        <v>8</v>
      </c>
      <c r="Y3" s="9" t="s">
        <v>8</v>
      </c>
      <c r="Z3" s="9" t="s">
        <v>8</v>
      </c>
      <c r="AA3" s="9" t="s">
        <v>8</v>
      </c>
      <c r="AB3" s="9" t="s">
        <v>8</v>
      </c>
      <c r="AC3" s="9" t="s">
        <v>8</v>
      </c>
      <c r="AD3" s="9" t="s">
        <v>8</v>
      </c>
      <c r="AE3" s="9" t="s">
        <v>8</v>
      </c>
      <c r="AF3" s="9" t="s">
        <v>8</v>
      </c>
      <c r="AG3" s="9" t="s">
        <v>8</v>
      </c>
      <c r="AH3" s="9" t="s">
        <v>8</v>
      </c>
      <c r="AI3" s="28" t="s">
        <v>9</v>
      </c>
      <c r="AJ3" s="20"/>
    </row>
    <row r="4" spans="1:36" s="20" customFormat="1">
      <c r="B4" s="3" t="s">
        <v>3</v>
      </c>
      <c r="C4" s="3" t="s">
        <v>4</v>
      </c>
      <c r="D4" s="7">
        <f>IF(Заполнение!B2="","",Заполнение!B2)</f>
        <v>42856</v>
      </c>
      <c r="E4" s="7">
        <f>IF(ISERR(D4+1),"",IF(D4+1&lt;=EOMONTH(Заполнение!$B$2,0),D4+1,""))</f>
        <v>42857</v>
      </c>
      <c r="F4" s="7">
        <f>IF(ISERR(E4+1),"",IF(E4+1&lt;=EOMONTH(Заполнение!$B$2,0),E4+1,""))</f>
        <v>42858</v>
      </c>
      <c r="G4" s="7">
        <f>IF(ISERR(F4+1),"",IF(F4+1&lt;=EOMONTH(Заполнение!$B$2,0),F4+1,""))</f>
        <v>42859</v>
      </c>
      <c r="H4" s="7">
        <f>IF(ISERR(G4+1),"",IF(G4+1&lt;=EOMONTH(Заполнение!$B$2,0),G4+1,""))</f>
        <v>42860</v>
      </c>
      <c r="I4" s="7">
        <f>IF(ISERR(H4+1),"",IF(H4+1&lt;=EOMONTH(Заполнение!$B$2,0),H4+1,""))</f>
        <v>42861</v>
      </c>
      <c r="J4" s="7">
        <f>IF(ISERR(I4+1),"",IF(I4+1&lt;=EOMONTH(Заполнение!$B$2,0),I4+1,""))</f>
        <v>42862</v>
      </c>
      <c r="K4" s="7">
        <f>IF(ISERR(J4+1),"",IF(J4+1&lt;=EOMONTH(Заполнение!$B$2,0),J4+1,""))</f>
        <v>42863</v>
      </c>
      <c r="L4" s="7">
        <f>IF(ISERR(K4+1),"",IF(K4+1&lt;=EOMONTH(Заполнение!$B$2,0),K4+1,""))</f>
        <v>42864</v>
      </c>
      <c r="M4" s="7">
        <f>IF(ISERR(L4+1),"",IF(L4+1&lt;=EOMONTH(Заполнение!$B$2,0),L4+1,""))</f>
        <v>42865</v>
      </c>
      <c r="N4" s="7">
        <f>IF(ISERR(M4+1),"",IF(M4+1&lt;=EOMONTH(Заполнение!$B$2,0),M4+1,""))</f>
        <v>42866</v>
      </c>
      <c r="O4" s="7">
        <f>IF(ISERR(N4+1),"",IF(N4+1&lt;=EOMONTH(Заполнение!$B$2,0),N4+1,""))</f>
        <v>42867</v>
      </c>
      <c r="P4" s="7">
        <f>IF(ISERR(O4+1),"",IF(O4+1&lt;=EOMONTH(Заполнение!$B$2,0),O4+1,""))</f>
        <v>42868</v>
      </c>
      <c r="Q4" s="7">
        <f>IF(ISERR(P4+1),"",IF(P4+1&lt;=EOMONTH(Заполнение!$B$2,0),P4+1,""))</f>
        <v>42869</v>
      </c>
      <c r="R4" s="7">
        <f>IF(ISERR(Q4+1),"",IF(Q4+1&lt;=EOMONTH(Заполнение!$B$2,0),Q4+1,""))</f>
        <v>42870</v>
      </c>
      <c r="S4" s="7">
        <f>IF(ISERR(R4+1),"",IF(R4+1&lt;=EOMONTH(Заполнение!$B$2,0),R4+1,""))</f>
        <v>42871</v>
      </c>
      <c r="T4" s="7">
        <f>IF(ISERR(S4+1),"",IF(S4+1&lt;=EOMONTH(Заполнение!$B$2,0),S4+1,""))</f>
        <v>42872</v>
      </c>
      <c r="U4" s="7">
        <f>IF(ISERR(T4+1),"",IF(T4+1&lt;=EOMONTH(Заполнение!$B$2,0),T4+1,""))</f>
        <v>42873</v>
      </c>
      <c r="V4" s="7">
        <f>IF(ISERR(U4+1),"",IF(U4+1&lt;=EOMONTH(Заполнение!$B$2,0),U4+1,""))</f>
        <v>42874</v>
      </c>
      <c r="W4" s="7">
        <f>IF(ISERR(V4+1),"",IF(V4+1&lt;=EOMONTH(Заполнение!$B$2,0),V4+1,""))</f>
        <v>42875</v>
      </c>
      <c r="X4" s="7">
        <f>IF(ISERR(W4+1),"",IF(W4+1&lt;=EOMONTH(Заполнение!$B$2,0),W4+1,""))</f>
        <v>42876</v>
      </c>
      <c r="Y4" s="7">
        <f>IF(ISERR(X4+1),"",IF(X4+1&lt;=EOMONTH(Заполнение!$B$2,0),X4+1,""))</f>
        <v>42877</v>
      </c>
      <c r="Z4" s="7">
        <f>IF(ISERR(Y4+1),"",IF(Y4+1&lt;=EOMONTH(Заполнение!$B$2,0),Y4+1,""))</f>
        <v>42878</v>
      </c>
      <c r="AA4" s="7">
        <f>IF(ISERR(Z4+1),"",IF(Z4+1&lt;=EOMONTH(Заполнение!$B$2,0),Z4+1,""))</f>
        <v>42879</v>
      </c>
      <c r="AB4" s="7">
        <f>IF(ISERR(AA4+1),"",IF(AA4+1&lt;=EOMONTH(Заполнение!$B$2,0),AA4+1,""))</f>
        <v>42880</v>
      </c>
      <c r="AC4" s="7">
        <f>IF(ISERR(AB4+1),"",IF(AB4+1&lt;=EOMONTH(Заполнение!$B$2,0),AB4+1,""))</f>
        <v>42881</v>
      </c>
      <c r="AD4" s="7">
        <f>IF(ISERR(AC4+1),"",IF(AC4+1&lt;=EOMONTH(Заполнение!$B$2,0),AC4+1,""))</f>
        <v>42882</v>
      </c>
      <c r="AE4" s="7">
        <f>IF(ISERR(AD4+1),"",IF(AD4+1&lt;=EOMONTH(Заполнение!$B$2,0),AD4+1,""))</f>
        <v>42883</v>
      </c>
      <c r="AF4" s="7">
        <f>IF(ISERR(AE4+1),"",IF(AE4+1&lt;=EOMONTH(Заполнение!$B$2,0),AE4+1,""))</f>
        <v>42884</v>
      </c>
      <c r="AG4" s="7">
        <f>IF(ISERR(AF4+1),"",IF(AF4+1&lt;=EOMONTH(Заполнение!$B$2,0),AF4+1,""))</f>
        <v>42885</v>
      </c>
      <c r="AH4" s="7">
        <f>IF(ISERR(AG4+1),"",IF(AG4+1&lt;=EOMONTH(Заполнение!$B$2,0),AG4+1,""))</f>
        <v>42886</v>
      </c>
      <c r="AI4" s="29"/>
    </row>
    <row r="5" spans="1:36">
      <c r="A5" s="21"/>
      <c r="B5" s="6" t="s">
        <v>5</v>
      </c>
      <c r="C5" s="8">
        <v>2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>
        <v>3</v>
      </c>
      <c r="S5" s="8"/>
      <c r="T5" s="8"/>
      <c r="U5" s="8"/>
      <c r="V5" s="8">
        <v>3</v>
      </c>
      <c r="W5" s="8">
        <v>1</v>
      </c>
      <c r="X5" s="8"/>
      <c r="Y5" s="8"/>
      <c r="Z5" s="8"/>
      <c r="AA5" s="8"/>
      <c r="AB5" s="8"/>
      <c r="AC5" s="8"/>
      <c r="AD5" s="8">
        <v>3</v>
      </c>
      <c r="AE5" s="8"/>
      <c r="AF5" s="8"/>
      <c r="AG5" s="8"/>
      <c r="AH5" s="8"/>
      <c r="AI5" s="12">
        <f t="array" ref="AI5">IF(B5="","",SUM(IF(($D5:$AH5=Заполнение!$D$4:$D$38)*($D$1:$AH$1="да"),Заполнение!$E$4:$E$38))+IF(B5="","",SUM(IF(($D5:$AH5=Заполнение!$G$4:$G$38)*($D$2:$AH$2="да"),Заполнение!$H$4:$H$38))))</f>
        <v>0.95833333333333404</v>
      </c>
      <c r="AJ5" s="22"/>
    </row>
    <row r="6" spans="1:36">
      <c r="A6" s="21"/>
      <c r="B6" s="6" t="s">
        <v>6</v>
      </c>
      <c r="C6" s="8">
        <v>3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>
        <v>1</v>
      </c>
      <c r="AE6" s="8">
        <v>1</v>
      </c>
      <c r="AF6" s="8"/>
      <c r="AG6" s="8"/>
      <c r="AH6" s="8"/>
      <c r="AI6" s="12">
        <f t="array" ref="AI6">IF(B6="","",SUM(IF(($D6:$AH6=Заполнение!$D$4:$D$38)*($D$1:$AH$1="да"),Заполнение!$E$4:$E$38))+IF(B6="","",SUM(IF(($D6:$AH6=Заполнение!$G$4:$G$38)*($D$2:$AH$2="да"),Заполнение!$H$4:$H$38))))</f>
        <v>8.3333333333333329E-2</v>
      </c>
      <c r="AJ6" s="22"/>
    </row>
    <row r="7" spans="1:36">
      <c r="A7" s="21"/>
      <c r="B7" s="6" t="s">
        <v>7</v>
      </c>
      <c r="C7" s="8">
        <v>2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>
        <v>1</v>
      </c>
      <c r="AC7" s="8">
        <v>1</v>
      </c>
      <c r="AD7" s="8"/>
      <c r="AE7" s="8"/>
      <c r="AF7" s="8"/>
      <c r="AG7" s="8"/>
      <c r="AH7" s="8"/>
      <c r="AI7" s="12">
        <f t="array" ref="AI7">IF(B7="","",SUM(IF(($D7:$AH7=Заполнение!$D$4:$D$38)*($D$1:$AH$1="да"),Заполнение!$E$4:$E$38))+IF(B7="","",SUM(IF(($D7:$AH7=Заполнение!$G$4:$G$38)*($D$2:$AH$2="да"),Заполнение!$H$4:$H$38))))</f>
        <v>0.66666666666666663</v>
      </c>
      <c r="AJ7" s="22"/>
    </row>
    <row r="8" spans="1:36"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12" t="str">
        <f t="array" ref="AI8">IF(B8="","",SUM(IF(($D8:$AH8=Заполнение!$D$4:$D$38)*($D$1:$AH$1="да"),Заполнение!$E$4:$E$38))+IF(B8="","",SUM(IF(($D8:$AH8=Заполнение!$G$4:$G$38)*($D$2:$AH$2="да"),Заполнение!$H$4:$H$38))))</f>
        <v/>
      </c>
      <c r="AJ8" s="20"/>
    </row>
    <row r="9" spans="1:36"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12" t="str">
        <f t="array" ref="AI9">IF(B9="","",SUM(IF(($D9:$AH9=Заполнение!$D$4:$D$38)*($D$1:$AH$1="да"),Заполнение!$E$4:$E$38))+IF(B9="","",SUM(IF(($D9:$AH9=Заполнение!$G$4:$G$38)*($D$2:$AH$2="да"),Заполнение!$H$4:$H$38))))</f>
        <v/>
      </c>
      <c r="AJ9" s="20"/>
    </row>
    <row r="10" spans="1:36"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12" t="str">
        <f t="array" ref="AI10">IF(B10="","",SUM(IF(($D10:$AH10=Заполнение!$D$4:$D$38)*($D$1:$AH$1="да"),Заполнение!$E$4:$E$38))+IF(B10="","",SUM(IF(($D10:$AH10=Заполнение!$G$4:$G$38)*($D$2:$AH$2="да"),Заполнение!$H$4:$H$38))))</f>
        <v/>
      </c>
      <c r="AJ10" s="20"/>
    </row>
    <row r="11" spans="1:36"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12" t="str">
        <f t="array" ref="AI11">IF(B11="","",SUM(IF(($D11:$AH11=Заполнение!$D$4:$D$38)*($D$1:$AH$1="да"),Заполнение!$E$4:$E$38))+IF(B11="","",SUM(IF(($D11:$AH11=Заполнение!$G$4:$G$38)*($D$2:$AH$2="да"),Заполнение!$H$4:$H$38))))</f>
        <v/>
      </c>
      <c r="AJ11" s="20"/>
    </row>
    <row r="12" spans="1:36">
      <c r="B12" s="6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12" t="str">
        <f t="array" ref="AI12">IF(B12="","",SUM(IF(($D12:$AH12=Заполнение!$D$4:$D$38)*($D$1:$AH$1="да"),Заполнение!$E$4:$E$38))+IF(B12="","",SUM(IF(($D12:$AH12=Заполнение!$G$4:$G$38)*($D$2:$AH$2="да"),Заполнение!$H$4:$H$38))))</f>
        <v/>
      </c>
      <c r="AJ12" s="20"/>
    </row>
    <row r="13" spans="1:36">
      <c r="B13" s="6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12" t="str">
        <f t="array" ref="AI13">IF(B13="","",SUM(IF(($D13:$AH13=Заполнение!$D$4:$D$38)*($D$1:$AH$1="да"),Заполнение!$E$4:$E$38))+IF(B13="","",SUM(IF(($D13:$AH13=Заполнение!$G$4:$G$38)*($D$2:$AH$2="да"),Заполнение!$H$4:$H$38))))</f>
        <v/>
      </c>
      <c r="AJ13" s="20"/>
    </row>
    <row r="14" spans="1:36">
      <c r="B14" s="6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12" t="str">
        <f t="array" ref="AI14">IF(B14="","",SUM(IF(($D14:$AH14=Заполнение!$D$4:$D$38)*($D$1:$AH$1="да"),Заполнение!$E$4:$E$38))+IF(B14="","",SUM(IF(($D14:$AH14=Заполнение!$G$4:$G$38)*($D$2:$AH$2="да"),Заполнение!$H$4:$H$38))))</f>
        <v/>
      </c>
      <c r="AJ14" s="20"/>
    </row>
    <row r="15" spans="1:36">
      <c r="B15" s="6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12" t="str">
        <f t="array" ref="AI15">IF(B15="","",SUM(IF(($D15:$AH15=Заполнение!$D$4:$D$38)*($D$1:$AH$1="да"),Заполнение!$E$4:$E$38))+IF(B15="","",SUM(IF(($D15:$AH15=Заполнение!$G$4:$G$38)*($D$2:$AH$2="да"),Заполнение!$H$4:$H$38))))</f>
        <v/>
      </c>
      <c r="AJ15" s="20"/>
    </row>
    <row r="16" spans="1:36">
      <c r="B16" s="6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12" t="str">
        <f t="array" ref="AI16">IF(B16="","",SUM(IF(($D16:$AH16=Заполнение!$D$4:$D$38)*($D$1:$AH$1="да"),Заполнение!$E$4:$E$38))+IF(B16="","",SUM(IF(($D16:$AH16=Заполнение!$G$4:$G$38)*($D$2:$AH$2="да"),Заполнение!$H$4:$H$38))))</f>
        <v/>
      </c>
      <c r="AJ16" s="20"/>
    </row>
    <row r="17" spans="2:36">
      <c r="B17" s="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12" t="str">
        <f t="array" ref="AI17">IF(B17="","",SUM(IF(($D17:$AH17=Заполнение!$D$4:$D$38)*($D$1:$AH$1="да"),Заполнение!$E$4:$E$38))+IF(B17="","",SUM(IF(($D17:$AH17=Заполнение!$G$4:$G$38)*($D$2:$AH$2="да"),Заполнение!$H$4:$H$38))))</f>
        <v/>
      </c>
      <c r="AJ17" s="20"/>
    </row>
    <row r="18" spans="2:36">
      <c r="B18" s="6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12" t="str">
        <f t="array" ref="AI18">IF(B18="","",SUM(IF(($D18:$AH18=Заполнение!$D$4:$D$38)*($D$1:$AH$1="да"),Заполнение!$E$4:$E$38))+IF(B18="","",SUM(IF(($D18:$AH18=Заполнение!$G$4:$G$38)*($D$2:$AH$2="да"),Заполнение!$H$4:$H$38))))</f>
        <v/>
      </c>
      <c r="AJ18" s="20"/>
    </row>
    <row r="19" spans="2:36">
      <c r="B19" s="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12" t="str">
        <f t="array" ref="AI19">IF(B19="","",SUM(IF(($D19:$AH19=Заполнение!$D$4:$D$38)*($D$1:$AH$1="да"),Заполнение!$E$4:$E$38))+IF(B19="","",SUM(IF(($D19:$AH19=Заполнение!$G$4:$G$38)*($D$2:$AH$2="да"),Заполнение!$H$4:$H$38))))</f>
        <v/>
      </c>
      <c r="AJ19" s="20"/>
    </row>
    <row r="20" spans="2:36">
      <c r="B20" s="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12" t="str">
        <f t="array" ref="AI20">IF(B20="","",SUM(IF(($D20:$AH20=Заполнение!$D$4:$D$38)*($D$1:$AH$1="да"),Заполнение!$E$4:$E$38))+IF(B20="","",SUM(IF(($D20:$AH20=Заполнение!$G$4:$G$38)*($D$2:$AH$2="да"),Заполнение!$H$4:$H$38))))</f>
        <v/>
      </c>
      <c r="AJ20" s="20"/>
    </row>
    <row r="21" spans="2:36">
      <c r="B21" s="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12" t="str">
        <f t="array" ref="AI21">IF(B21="","",SUM(IF(($D21:$AH21=Заполнение!$D$4:$D$38)*($D$1:$AH$1="да"),Заполнение!$E$4:$E$38))+IF(B21="","",SUM(IF(($D21:$AH21=Заполнение!$G$4:$G$38)*($D$2:$AH$2="да"),Заполнение!$H$4:$H$38))))</f>
        <v/>
      </c>
      <c r="AJ21" s="20"/>
    </row>
    <row r="22" spans="2:36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12" t="str">
        <f t="array" ref="AI22">IF(B22="","",SUM(IF(($D22:$AH22=Заполнение!$D$4:$D$38)*($D$1:$AH$1="да"),Заполнение!$E$4:$E$38))+IF(B22="","",SUM(IF(($D22:$AH22=Заполнение!$G$4:$G$38)*($D$2:$AH$2="да"),Заполнение!$H$4:$H$38))))</f>
        <v/>
      </c>
      <c r="AJ22" s="20"/>
    </row>
    <row r="23" spans="2:36"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12" t="str">
        <f t="array" ref="AI23">IF(B23="","",SUM(IF(($D23:$AH23=Заполнение!$D$4:$D$38)*($D$1:$AH$1="да"),Заполнение!$E$4:$E$38))+IF(B23="","",SUM(IF(($D23:$AH23=Заполнение!$G$4:$G$38)*($D$2:$AH$2="да"),Заполнение!$H$4:$H$38))))</f>
        <v/>
      </c>
      <c r="AJ23" s="20"/>
    </row>
    <row r="24" spans="2:36">
      <c r="B24" s="6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12" t="str">
        <f t="array" ref="AI24">IF(B24="","",SUM(IF(($D24:$AH24=Заполнение!$D$4:$D$38)*($D$1:$AH$1="да"),Заполнение!$E$4:$E$38))+IF(B24="","",SUM(IF(($D24:$AH24=Заполнение!$G$4:$G$38)*($D$2:$AH$2="да"),Заполнение!$H$4:$H$38))))</f>
        <v/>
      </c>
      <c r="AJ24" s="20"/>
    </row>
    <row r="25" spans="2:36">
      <c r="B25" s="6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12" t="str">
        <f t="array" ref="AI25">IF(B25="","",SUM(IF(($D25:$AH25=Заполнение!$D$4:$D$38)*($D$1:$AH$1="да"),Заполнение!$E$4:$E$38))+IF(B25="","",SUM(IF(($D25:$AH25=Заполнение!$G$4:$G$38)*($D$2:$AH$2="да"),Заполнение!$H$4:$H$38))))</f>
        <v/>
      </c>
      <c r="AJ25" s="20"/>
    </row>
    <row r="26" spans="2:36">
      <c r="B26" s="6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12" t="str">
        <f t="array" ref="AI26">IF(B26="","",SUM(IF(($D26:$AH26=Заполнение!$D$4:$D$38)*($D$1:$AH$1="да"),Заполнение!$E$4:$E$38))+IF(B26="","",SUM(IF(($D26:$AH26=Заполнение!$G$4:$G$38)*($D$2:$AH$2="да"),Заполнение!$H$4:$H$38))))</f>
        <v/>
      </c>
      <c r="AJ26" s="20"/>
    </row>
    <row r="27" spans="2:36">
      <c r="B27" s="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12" t="str">
        <f t="array" ref="AI27">IF(B27="","",SUM(IF(($D27:$AH27=Заполнение!$D$4:$D$38)*($D$1:$AH$1="да"),Заполнение!$E$4:$E$38))+IF(B27="","",SUM(IF(($D27:$AH27=Заполнение!$G$4:$G$38)*($D$2:$AH$2="да"),Заполнение!$H$4:$H$38))))</f>
        <v/>
      </c>
      <c r="AJ27" s="20"/>
    </row>
    <row r="28" spans="2:36">
      <c r="B28" s="6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12" t="str">
        <f t="array" ref="AI28">IF(B28="","",SUM(IF(($D28:$AH28=Заполнение!$D$4:$D$38)*($D$1:$AH$1="да"),Заполнение!$E$4:$E$38))+IF(B28="","",SUM(IF(($D28:$AH28=Заполнение!$G$4:$G$38)*($D$2:$AH$2="да"),Заполнение!$H$4:$H$38))))</f>
        <v/>
      </c>
      <c r="AJ28" s="20"/>
    </row>
    <row r="29" spans="2:36">
      <c r="B29" s="6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12" t="str">
        <f t="array" ref="AI29">IF(B29="","",SUM(IF(($D29:$AH29=Заполнение!$D$4:$D$38)*($D$1:$AH$1="да"),Заполнение!$E$4:$E$38))+IF(B29="","",SUM(IF(($D29:$AH29=Заполнение!$G$4:$G$38)*($D$2:$AH$2="да"),Заполнение!$H$4:$H$38))))</f>
        <v/>
      </c>
      <c r="AJ29" s="20"/>
    </row>
    <row r="30" spans="2:36">
      <c r="B30" s="6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12" t="str">
        <f t="array" ref="AI30">IF(B30="","",SUM(IF(($D30:$AH30=Заполнение!$D$4:$D$38)*($D$1:$AH$1="да"),Заполнение!$E$4:$E$38))+IF(B30="","",SUM(IF(($D30:$AH30=Заполнение!$G$4:$G$38)*($D$2:$AH$2="да"),Заполнение!$H$4:$H$38))))</f>
        <v/>
      </c>
      <c r="AJ30" s="20"/>
    </row>
    <row r="31" spans="2:36">
      <c r="B31" s="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12" t="str">
        <f t="array" ref="AI31">IF(B31="","",SUM(IF(($D31:$AH31=Заполнение!$D$4:$D$38)*($D$1:$AH$1="да"),Заполнение!$E$4:$E$38))+IF(B31="","",SUM(IF(($D31:$AH31=Заполнение!$G$4:$G$38)*($D$2:$AH$2="да"),Заполнение!$H$4:$H$38))))</f>
        <v/>
      </c>
      <c r="AJ31" s="20"/>
    </row>
  </sheetData>
  <mergeCells count="1">
    <mergeCell ref="AI3:AI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</vt:lpstr>
      <vt:lpstr>Заполнение</vt:lpstr>
      <vt:lpstr>График (2)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Djim</dc:creator>
  <cp:lastModifiedBy>Игорь</cp:lastModifiedBy>
  <dcterms:created xsi:type="dcterms:W3CDTF">2017-04-07T18:25:09Z</dcterms:created>
  <dcterms:modified xsi:type="dcterms:W3CDTF">2017-06-04T06:34:59Z</dcterms:modified>
</cp:coreProperties>
</file>