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9705" yWindow="5955" windowWidth="9540" windowHeight="5985" tabRatio="859"/>
  </bookViews>
  <sheets>
    <sheet name="250-2016С" sheetId="36" r:id="rId1"/>
    <sheet name="168-2015-С" sheetId="38" r:id="rId2"/>
  </sheets>
  <calcPr calcId="125725"/>
</workbook>
</file>

<file path=xl/calcChain.xml><?xml version="1.0" encoding="utf-8"?>
<calcChain xmlns="http://schemas.openxmlformats.org/spreadsheetml/2006/main">
  <c r="E201" i="36"/>
  <c r="G55" l="1"/>
  <c r="G56"/>
  <c r="G57"/>
  <c r="G58"/>
  <c r="G59"/>
  <c r="G60"/>
  <c r="G61"/>
  <c r="G62"/>
  <c r="G63"/>
  <c r="G54"/>
  <c r="T38"/>
  <c r="G39"/>
  <c r="G40"/>
  <c r="G41"/>
  <c r="G42"/>
  <c r="G43"/>
  <c r="G44"/>
  <c r="G45"/>
  <c r="G38"/>
  <c r="E38"/>
  <c r="F48" i="38" l="1"/>
  <c r="G48"/>
  <c r="H48"/>
  <c r="I48"/>
  <c r="J48"/>
  <c r="K48"/>
  <c r="L48"/>
  <c r="M48"/>
  <c r="N48"/>
  <c r="O48"/>
  <c r="P48"/>
  <c r="Q48"/>
  <c r="R48"/>
  <c r="S48"/>
  <c r="T48"/>
  <c r="U48"/>
  <c r="E48"/>
  <c r="F32"/>
  <c r="H32"/>
  <c r="I32"/>
  <c r="J32"/>
  <c r="K32"/>
  <c r="L32"/>
  <c r="M32"/>
  <c r="N32"/>
  <c r="O32"/>
  <c r="P32"/>
  <c r="Q32"/>
  <c r="R32"/>
  <c r="S32"/>
  <c r="T32"/>
  <c r="U32"/>
  <c r="E32"/>
  <c r="F48" i="36"/>
  <c r="G48"/>
  <c r="H48"/>
  <c r="I48"/>
  <c r="J48"/>
  <c r="K48"/>
  <c r="L48"/>
  <c r="M48"/>
  <c r="N48"/>
  <c r="O48"/>
  <c r="P48"/>
  <c r="Q48"/>
  <c r="R48"/>
  <c r="S48"/>
  <c r="T48"/>
  <c r="U48"/>
  <c r="E48"/>
  <c r="R32" l="1"/>
  <c r="K32"/>
  <c r="I32"/>
  <c r="F32"/>
  <c r="E32"/>
  <c r="G30"/>
  <c r="G29"/>
  <c r="G28"/>
  <c r="G27"/>
  <c r="G26"/>
  <c r="G25"/>
  <c r="G24"/>
  <c r="G23"/>
  <c r="G22"/>
  <c r="G22" i="38"/>
  <c r="G32" s="1"/>
  <c r="G32" i="36" l="1"/>
  <c r="G7" l="1"/>
  <c r="G6"/>
  <c r="A197" i="38" l="1"/>
  <c r="U192"/>
  <c r="T192"/>
  <c r="S192"/>
  <c r="R192"/>
  <c r="Q192"/>
  <c r="P192"/>
  <c r="O192"/>
  <c r="N192"/>
  <c r="M192"/>
  <c r="L192"/>
  <c r="K192"/>
  <c r="J192"/>
  <c r="I192"/>
  <c r="H192"/>
  <c r="G192"/>
  <c r="F192"/>
  <c r="E192"/>
  <c r="B182"/>
  <c r="U176"/>
  <c r="T176"/>
  <c r="S176"/>
  <c r="R176"/>
  <c r="Q176"/>
  <c r="P176"/>
  <c r="O176"/>
  <c r="N176"/>
  <c r="M176"/>
  <c r="L176"/>
  <c r="K176"/>
  <c r="J176"/>
  <c r="I176"/>
  <c r="H176"/>
  <c r="G176"/>
  <c r="F176"/>
  <c r="E176"/>
  <c r="B166"/>
  <c r="U160"/>
  <c r="T160"/>
  <c r="S160"/>
  <c r="R160"/>
  <c r="Q160"/>
  <c r="P160"/>
  <c r="O160"/>
  <c r="N160"/>
  <c r="M160"/>
  <c r="L160"/>
  <c r="K160"/>
  <c r="J160"/>
  <c r="I160"/>
  <c r="H160"/>
  <c r="G160"/>
  <c r="F160"/>
  <c r="E160"/>
  <c r="B150"/>
  <c r="U144"/>
  <c r="T144"/>
  <c r="S144"/>
  <c r="R144"/>
  <c r="Q144"/>
  <c r="P144"/>
  <c r="O144"/>
  <c r="N144"/>
  <c r="M144"/>
  <c r="L144"/>
  <c r="K144"/>
  <c r="J144"/>
  <c r="I144"/>
  <c r="H144"/>
  <c r="G144"/>
  <c r="F144"/>
  <c r="E144"/>
  <c r="B134"/>
  <c r="U128"/>
  <c r="T128"/>
  <c r="S128"/>
  <c r="R128"/>
  <c r="Q128"/>
  <c r="P128"/>
  <c r="O128"/>
  <c r="N128"/>
  <c r="M128"/>
  <c r="L128"/>
  <c r="K128"/>
  <c r="J128"/>
  <c r="I128"/>
  <c r="H128"/>
  <c r="G128"/>
  <c r="F128"/>
  <c r="E128"/>
  <c r="B118"/>
  <c r="U112"/>
  <c r="T112"/>
  <c r="S112"/>
  <c r="R112"/>
  <c r="Q112"/>
  <c r="P112"/>
  <c r="O112"/>
  <c r="N112"/>
  <c r="M112"/>
  <c r="L112"/>
  <c r="K112"/>
  <c r="J112"/>
  <c r="I112"/>
  <c r="H112"/>
  <c r="G112"/>
  <c r="F112"/>
  <c r="E112"/>
  <c r="B102"/>
  <c r="U96"/>
  <c r="T96"/>
  <c r="S96"/>
  <c r="R96"/>
  <c r="Q96"/>
  <c r="P96"/>
  <c r="O96"/>
  <c r="N96"/>
  <c r="M96"/>
  <c r="L96"/>
  <c r="K96"/>
  <c r="J96"/>
  <c r="I96"/>
  <c r="H96"/>
  <c r="G96"/>
  <c r="F96"/>
  <c r="E96"/>
  <c r="B86"/>
  <c r="U80"/>
  <c r="T80"/>
  <c r="S80"/>
  <c r="R80"/>
  <c r="Q80"/>
  <c r="P80"/>
  <c r="O80"/>
  <c r="N80"/>
  <c r="M80"/>
  <c r="L80"/>
  <c r="K80"/>
  <c r="J80"/>
  <c r="I80"/>
  <c r="H80"/>
  <c r="G80"/>
  <c r="F80"/>
  <c r="E80"/>
  <c r="B70"/>
  <c r="U64"/>
  <c r="T64"/>
  <c r="S64"/>
  <c r="R64"/>
  <c r="Q64"/>
  <c r="P64"/>
  <c r="O64"/>
  <c r="N64"/>
  <c r="M64"/>
  <c r="L64"/>
  <c r="K64"/>
  <c r="J64"/>
  <c r="I64"/>
  <c r="H64"/>
  <c r="G64"/>
  <c r="F64"/>
  <c r="E64"/>
  <c r="B54"/>
  <c r="B38"/>
  <c r="B22"/>
  <c r="U16"/>
  <c r="T16"/>
  <c r="S16"/>
  <c r="R16"/>
  <c r="Q16"/>
  <c r="P16"/>
  <c r="O16"/>
  <c r="N16"/>
  <c r="M16"/>
  <c r="L16"/>
  <c r="K16"/>
  <c r="J16"/>
  <c r="I16"/>
  <c r="H16"/>
  <c r="G16"/>
  <c r="F16"/>
  <c r="E16"/>
  <c r="B6"/>
  <c r="A197" i="36"/>
  <c r="U192"/>
  <c r="T192"/>
  <c r="S192"/>
  <c r="R192"/>
  <c r="Q192"/>
  <c r="P192"/>
  <c r="O192"/>
  <c r="N192"/>
  <c r="M192"/>
  <c r="L192"/>
  <c r="K192"/>
  <c r="J192"/>
  <c r="I192"/>
  <c r="H192"/>
  <c r="G192"/>
  <c r="F192"/>
  <c r="E192"/>
  <c r="B182"/>
  <c r="U176"/>
  <c r="T176"/>
  <c r="S176"/>
  <c r="R176"/>
  <c r="Q176"/>
  <c r="P176"/>
  <c r="O176"/>
  <c r="N176"/>
  <c r="M176"/>
  <c r="L176"/>
  <c r="K176"/>
  <c r="J176"/>
  <c r="I176"/>
  <c r="H176"/>
  <c r="G176"/>
  <c r="F176"/>
  <c r="E176"/>
  <c r="B166"/>
  <c r="U160"/>
  <c r="T160"/>
  <c r="S160"/>
  <c r="R160"/>
  <c r="Q160"/>
  <c r="P160"/>
  <c r="O160"/>
  <c r="N160"/>
  <c r="M160"/>
  <c r="L160"/>
  <c r="K160"/>
  <c r="J160"/>
  <c r="I160"/>
  <c r="H160"/>
  <c r="G160"/>
  <c r="F160"/>
  <c r="E160"/>
  <c r="B150"/>
  <c r="U144"/>
  <c r="T144"/>
  <c r="S144"/>
  <c r="R144"/>
  <c r="Q144"/>
  <c r="P144"/>
  <c r="O144"/>
  <c r="N144"/>
  <c r="M144"/>
  <c r="L144"/>
  <c r="K144"/>
  <c r="J144"/>
  <c r="I144"/>
  <c r="H144"/>
  <c r="G144"/>
  <c r="F144"/>
  <c r="E144"/>
  <c r="B134"/>
  <c r="U128"/>
  <c r="T128"/>
  <c r="S128"/>
  <c r="R128"/>
  <c r="Q128"/>
  <c r="P128"/>
  <c r="O128"/>
  <c r="N128"/>
  <c r="M128"/>
  <c r="L128"/>
  <c r="K128"/>
  <c r="J128"/>
  <c r="I128"/>
  <c r="H128"/>
  <c r="G128"/>
  <c r="F128"/>
  <c r="E128"/>
  <c r="B118"/>
  <c r="U112"/>
  <c r="T112"/>
  <c r="S112"/>
  <c r="R112"/>
  <c r="Q112"/>
  <c r="P112"/>
  <c r="O112"/>
  <c r="N112"/>
  <c r="M112"/>
  <c r="L112"/>
  <c r="K112"/>
  <c r="J112"/>
  <c r="I112"/>
  <c r="H112"/>
  <c r="G112"/>
  <c r="F112"/>
  <c r="E112"/>
  <c r="B102"/>
  <c r="U96"/>
  <c r="T96"/>
  <c r="S96"/>
  <c r="R96"/>
  <c r="Q96"/>
  <c r="P96"/>
  <c r="O96"/>
  <c r="N96"/>
  <c r="M96"/>
  <c r="L96"/>
  <c r="K96"/>
  <c r="J96"/>
  <c r="I96"/>
  <c r="H96"/>
  <c r="G96"/>
  <c r="F96"/>
  <c r="E96"/>
  <c r="B86"/>
  <c r="U80"/>
  <c r="T80"/>
  <c r="S80"/>
  <c r="R80"/>
  <c r="Q80"/>
  <c r="P80"/>
  <c r="O80"/>
  <c r="N80"/>
  <c r="M80"/>
  <c r="L80"/>
  <c r="K80"/>
  <c r="J80"/>
  <c r="I80"/>
  <c r="H80"/>
  <c r="G80"/>
  <c r="F80"/>
  <c r="E80"/>
  <c r="B70"/>
  <c r="U64"/>
  <c r="T64"/>
  <c r="S64"/>
  <c r="R64"/>
  <c r="Q64"/>
  <c r="P64"/>
  <c r="O64"/>
  <c r="N64"/>
  <c r="M64"/>
  <c r="L64"/>
  <c r="K64"/>
  <c r="J64"/>
  <c r="I64"/>
  <c r="H64"/>
  <c r="G64"/>
  <c r="F64"/>
  <c r="E64"/>
  <c r="B54"/>
  <c r="B38"/>
  <c r="U32"/>
  <c r="T32"/>
  <c r="S32"/>
  <c r="Q32"/>
  <c r="P32"/>
  <c r="O32"/>
  <c r="N32"/>
  <c r="M32"/>
  <c r="L32"/>
  <c r="J32"/>
  <c r="H32"/>
  <c r="B22"/>
  <c r="U16"/>
  <c r="T16"/>
  <c r="S16"/>
  <c r="R16"/>
  <c r="Q16"/>
  <c r="P16"/>
  <c r="O16"/>
  <c r="N16"/>
  <c r="M16"/>
  <c r="L16"/>
  <c r="K16"/>
  <c r="J16"/>
  <c r="I16"/>
  <c r="H16"/>
  <c r="G16"/>
  <c r="F16"/>
  <c r="E16"/>
  <c r="B6"/>
  <c r="S198" i="38" l="1"/>
  <c r="O198"/>
  <c r="K198"/>
  <c r="G198"/>
  <c r="U198"/>
  <c r="Q198"/>
  <c r="M198"/>
  <c r="I198"/>
  <c r="E198"/>
  <c r="T198"/>
  <c r="P198"/>
  <c r="L198"/>
  <c r="H198"/>
  <c r="R198"/>
  <c r="N198"/>
  <c r="J198"/>
  <c r="F198"/>
  <c r="U198" i="36"/>
  <c r="Q198"/>
  <c r="M198"/>
  <c r="I198"/>
  <c r="E198"/>
  <c r="T198"/>
  <c r="P198"/>
  <c r="L198"/>
  <c r="H198"/>
  <c r="R198"/>
  <c r="N198"/>
  <c r="J198"/>
  <c r="F198"/>
  <c r="S198"/>
  <c r="O198"/>
  <c r="K198"/>
  <c r="G198"/>
</calcChain>
</file>

<file path=xl/sharedStrings.xml><?xml version="1.0" encoding="utf-8"?>
<sst xmlns="http://schemas.openxmlformats.org/spreadsheetml/2006/main" count="664" uniqueCount="45">
  <si>
    <t>№ КС-2</t>
  </si>
  <si>
    <t>Монтаж</t>
  </si>
  <si>
    <t>Демонтаж</t>
  </si>
  <si>
    <t>Трудозатраты, чел/час</t>
  </si>
  <si>
    <t>Сметные</t>
  </si>
  <si>
    <t xml:space="preserve">Договор № </t>
  </si>
  <si>
    <t>№ п/п</t>
  </si>
  <si>
    <r>
      <t>Основной слой, м</t>
    </r>
    <r>
      <rPr>
        <vertAlign val="superscript"/>
        <sz val="11"/>
        <color theme="1"/>
        <rFont val="Arial"/>
        <family val="2"/>
        <charset val="204"/>
      </rPr>
      <t>3</t>
    </r>
  </si>
  <si>
    <r>
      <t>Покрытие, м</t>
    </r>
    <r>
      <rPr>
        <vertAlign val="superscript"/>
        <sz val="11"/>
        <color theme="1"/>
        <rFont val="Arial"/>
        <family val="2"/>
        <charset val="204"/>
      </rPr>
      <t>2</t>
    </r>
  </si>
  <si>
    <r>
      <t>Заводской алюминий, кг/м</t>
    </r>
    <r>
      <rPr>
        <vertAlign val="superscript"/>
        <sz val="11"/>
        <color theme="1"/>
        <rFont val="Arial"/>
        <family val="2"/>
        <charset val="204"/>
      </rPr>
      <t>2</t>
    </r>
  </si>
  <si>
    <r>
      <t>Леса, м</t>
    </r>
    <r>
      <rPr>
        <vertAlign val="superscript"/>
        <sz val="11"/>
        <color theme="1"/>
        <rFont val="Arial"/>
        <family val="2"/>
        <charset val="204"/>
      </rPr>
      <t>2</t>
    </r>
  </si>
  <si>
    <r>
      <t>Опорные кольца, м</t>
    </r>
    <r>
      <rPr>
        <vertAlign val="superscript"/>
        <sz val="11"/>
        <color theme="1"/>
        <rFont val="Arial"/>
        <family val="2"/>
        <charset val="204"/>
      </rPr>
      <t>3</t>
    </r>
  </si>
  <si>
    <t>Поверхность</t>
  </si>
  <si>
    <t>Материалы,  руб.</t>
  </si>
  <si>
    <t>СМР, руб. (Без НДС)</t>
  </si>
  <si>
    <t>СМР без материалов, руб. (Без НДС)</t>
  </si>
  <si>
    <t>В т.ч.Трудозатраты на леса, чел/час</t>
  </si>
  <si>
    <t>В т.ч. Трудозатраты на опорные кольца, чел/час</t>
  </si>
  <si>
    <t>Фактические</t>
  </si>
  <si>
    <t>ИТОГО:</t>
  </si>
  <si>
    <t>Арматура Д до 200 мм, шт</t>
  </si>
  <si>
    <t>Арматура Д до 800 мм, шт</t>
  </si>
  <si>
    <t>СМР, демонтаж, руб.</t>
  </si>
  <si>
    <t>Материалы, руб.</t>
  </si>
  <si>
    <t>ВСЕГО:</t>
  </si>
  <si>
    <t>ИЮНЬ</t>
  </si>
  <si>
    <t>МАЙ</t>
  </si>
  <si>
    <t>АПРЕЛЬ</t>
  </si>
  <si>
    <t>ИЮЛЬ</t>
  </si>
  <si>
    <t>АВГУСТ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</si>
  <si>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</si>
  <si>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</si>
  <si>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</si>
  <si>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</si>
  <si>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</si>
  <si>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</si>
  <si>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</si>
  <si>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 xml:space="preserve">ДОГОВОР </t>
  </si>
  <si>
    <t>обор</t>
  </si>
  <si>
    <t>обор.</t>
  </si>
  <si>
    <t>труб.</t>
  </si>
  <si>
    <t>№ 250/2016-С</t>
  </si>
  <si>
    <t>№ 168/2015-С</t>
  </si>
  <si>
    <t>акз</t>
  </si>
  <si>
    <t>леса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</si>
</sst>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vertAlign val="superscript"/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0"/>
      <name val="Arial Cyr"/>
      <charset val="204"/>
    </font>
    <font>
      <sz val="11"/>
      <color theme="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6" fillId="0" borderId="0"/>
  </cellStyleXfs>
  <cellXfs count="67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4" fontId="1" fillId="3" borderId="1" xfId="1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vertical="center"/>
    </xf>
    <xf numFmtId="0" fontId="1" fillId="4" borderId="16" xfId="0" applyFont="1" applyFill="1" applyBorder="1" applyAlignment="1">
      <alignment vertical="center"/>
    </xf>
    <xf numFmtId="0" fontId="1" fillId="4" borderId="15" xfId="0" applyFont="1" applyFill="1" applyBorder="1" applyAlignment="1">
      <alignment vertical="center"/>
    </xf>
    <xf numFmtId="4" fontId="1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164" fontId="1" fillId="4" borderId="1" xfId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left" vertical="center"/>
    </xf>
    <xf numFmtId="0" fontId="3" fillId="5" borderId="0" xfId="0" applyFont="1" applyFill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164" fontId="1" fillId="2" borderId="22" xfId="0" applyNumberFormat="1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 textRotation="90" wrapText="1"/>
    </xf>
    <xf numFmtId="0" fontId="5" fillId="0" borderId="11" xfId="0" applyFont="1" applyBorder="1" applyAlignment="1">
      <alignment horizontal="center" vertical="center" textRotation="90" wrapText="1"/>
    </xf>
    <xf numFmtId="0" fontId="1" fillId="3" borderId="14" xfId="0" applyFont="1" applyFill="1" applyBorder="1" applyAlignment="1">
      <alignment horizontal="right" vertical="center"/>
    </xf>
    <xf numFmtId="0" fontId="1" fillId="3" borderId="16" xfId="0" applyFont="1" applyFill="1" applyBorder="1" applyAlignment="1">
      <alignment horizontal="right" vertical="center"/>
    </xf>
    <xf numFmtId="0" fontId="1" fillId="3" borderId="15" xfId="0" applyFont="1" applyFill="1" applyBorder="1" applyAlignment="1">
      <alignment horizontal="right" vertical="center"/>
    </xf>
    <xf numFmtId="164" fontId="1" fillId="4" borderId="1" xfId="1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90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5" fillId="0" borderId="11" xfId="0" applyFont="1" applyBorder="1" applyAlignment="1">
      <alignment horizontal="center" vertical="center" textRotation="90" wrapText="1" readingOrder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90"/>
    </xf>
    <xf numFmtId="0" fontId="5" fillId="0" borderId="5" xfId="0" applyFont="1" applyBorder="1" applyAlignment="1">
      <alignment horizontal="center" vertical="center" textRotation="90"/>
    </xf>
    <xf numFmtId="0" fontId="5" fillId="0" borderId="11" xfId="0" applyFont="1" applyBorder="1" applyAlignment="1">
      <alignment horizontal="center" vertical="center" textRotation="90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 textRotation="90" wrapText="1"/>
    </xf>
    <xf numFmtId="0" fontId="5" fillId="0" borderId="0" xfId="0" applyFont="1" applyBorder="1" applyAlignment="1">
      <alignment horizontal="center" vertical="center" textRotation="90" wrapText="1"/>
    </xf>
    <xf numFmtId="0" fontId="5" fillId="0" borderId="17" xfId="0" applyFont="1" applyBorder="1" applyAlignment="1">
      <alignment horizontal="center" vertical="center" textRotation="90" wrapText="1"/>
    </xf>
  </cellXfs>
  <cellStyles count="3">
    <cellStyle name="Обычный" xfId="0" builtinId="0"/>
    <cellStyle name="Обычный 6" xfId="2"/>
    <cellStyle name="Финансовый" xfId="1" builtinId="3"/>
  </cellStyles>
  <dxfs count="25">
    <dxf>
      <fill>
        <patternFill>
          <bgColor theme="8" tint="0.39994506668294322"/>
        </patternFill>
      </fill>
    </dxf>
    <dxf>
      <fill>
        <patternFill>
          <bgColor theme="6" tint="0.39994506668294322"/>
        </patternFill>
      </fill>
    </dxf>
    <dxf>
      <font>
        <strike val="0"/>
      </font>
      <fill>
        <patternFill>
          <bgColor theme="5" tint="0.79998168889431442"/>
        </patternFill>
      </fill>
    </dxf>
    <dxf>
      <font>
        <strike val="0"/>
      </font>
      <fill>
        <patternFill>
          <bgColor theme="5" tint="0.79998168889431442"/>
        </patternFill>
      </fill>
    </dxf>
    <dxf>
      <font>
        <strike val="0"/>
      </font>
      <fill>
        <patternFill>
          <bgColor theme="5" tint="0.79998168889431442"/>
        </patternFill>
      </fill>
    </dxf>
    <dxf>
      <font>
        <strike val="0"/>
      </font>
      <fill>
        <patternFill>
          <bgColor theme="5" tint="0.79998168889431442"/>
        </patternFill>
      </fill>
    </dxf>
    <dxf>
      <font>
        <strike val="0"/>
      </font>
      <fill>
        <patternFill>
          <bgColor theme="5" tint="0.79998168889431442"/>
        </patternFill>
      </fill>
    </dxf>
    <dxf>
      <font>
        <strike val="0"/>
      </font>
      <fill>
        <patternFill>
          <bgColor theme="5" tint="0.79998168889431442"/>
        </patternFill>
      </fill>
    </dxf>
    <dxf>
      <font>
        <strike val="0"/>
      </font>
      <fill>
        <patternFill>
          <bgColor theme="5" tint="0.79998168889431442"/>
        </patternFill>
      </fill>
    </dxf>
    <dxf>
      <font>
        <strike val="0"/>
      </font>
      <fill>
        <patternFill>
          <bgColor theme="5" tint="0.79998168889431442"/>
        </patternFill>
      </fill>
    </dxf>
    <dxf>
      <font>
        <strike val="0"/>
      </font>
      <fill>
        <patternFill>
          <bgColor theme="5" tint="0.79998168889431442"/>
        </patternFill>
      </fill>
    </dxf>
    <dxf>
      <font>
        <strike val="0"/>
      </font>
      <fill>
        <patternFill>
          <bgColor theme="5" tint="0.79998168889431442"/>
        </patternFill>
      </fill>
    </dxf>
    <dxf>
      <font>
        <strike val="0"/>
      </font>
      <fill>
        <patternFill>
          <bgColor theme="5" tint="0.79998168889431442"/>
        </patternFill>
      </fill>
    </dxf>
    <dxf>
      <font>
        <strike val="0"/>
      </font>
      <fill>
        <patternFill>
          <bgColor theme="5" tint="0.79998168889431442"/>
        </patternFill>
      </fill>
    </dxf>
    <dxf>
      <font>
        <strike val="0"/>
      </font>
      <fill>
        <patternFill>
          <bgColor theme="5" tint="0.79998168889431442"/>
        </patternFill>
      </fill>
    </dxf>
    <dxf>
      <font>
        <strike val="0"/>
      </font>
      <fill>
        <patternFill>
          <bgColor theme="5" tint="0.79998168889431442"/>
        </patternFill>
      </fill>
    </dxf>
    <dxf>
      <font>
        <strike val="0"/>
      </font>
      <fill>
        <patternFill>
          <bgColor theme="5" tint="0.79998168889431442"/>
        </patternFill>
      </fill>
    </dxf>
    <dxf>
      <font>
        <strike val="0"/>
      </font>
      <fill>
        <patternFill>
          <bgColor theme="5" tint="0.79998168889431442"/>
        </patternFill>
      </fill>
    </dxf>
    <dxf>
      <font>
        <strike val="0"/>
      </font>
      <fill>
        <patternFill>
          <bgColor theme="5" tint="0.79998168889431442"/>
        </patternFill>
      </fill>
    </dxf>
    <dxf>
      <font>
        <strike val="0"/>
      </font>
      <fill>
        <patternFill>
          <bgColor theme="5" tint="0.79998168889431442"/>
        </patternFill>
      </fill>
    </dxf>
    <dxf>
      <font>
        <strike val="0"/>
      </font>
      <fill>
        <patternFill>
          <bgColor theme="5" tint="0.79998168889431442"/>
        </patternFill>
      </fill>
    </dxf>
    <dxf>
      <font>
        <strike val="0"/>
      </font>
      <fill>
        <patternFill>
          <bgColor theme="5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ont>
        <strike val="0"/>
      </font>
      <fill>
        <patternFill>
          <bgColor theme="5" tint="0.79998168889431442"/>
        </patternFill>
      </fill>
    </dxf>
  </dxfs>
  <tableStyles count="0" defaultTableStyle="TableStyleMedium9" defaultPivotStyle="PivotStyleLight16"/>
  <colors>
    <mruColors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V213"/>
  <sheetViews>
    <sheetView tabSelected="1" zoomScale="80" zoomScaleNormal="80" workbookViewId="0">
      <pane ySplit="1" topLeftCell="A170" activePane="bottomLeft" state="frozen"/>
      <selection pane="bottomLeft" activeCell="E214" sqref="E214"/>
    </sheetView>
  </sheetViews>
  <sheetFormatPr defaultRowHeight="14.25" outlineLevelRow="1"/>
  <cols>
    <col min="1" max="1" width="6" style="21" customWidth="1"/>
    <col min="2" max="2" width="10.85546875" style="21" customWidth="1"/>
    <col min="3" max="4" width="9.140625" style="21"/>
    <col min="5" max="5" width="23" style="21" customWidth="1"/>
    <col min="6" max="6" width="22.5703125" style="21" customWidth="1"/>
    <col min="7" max="7" width="19" style="21" customWidth="1"/>
    <col min="8" max="8" width="19.140625" style="21" customWidth="1"/>
    <col min="9" max="9" width="13.42578125" style="21" customWidth="1"/>
    <col min="10" max="10" width="13.140625" style="21" customWidth="1"/>
    <col min="11" max="11" width="15" style="21" customWidth="1"/>
    <col min="12" max="12" width="14.42578125" style="21" customWidth="1"/>
    <col min="13" max="14" width="11.5703125" style="21" customWidth="1"/>
    <col min="15" max="15" width="12.7109375" style="21" customWidth="1"/>
    <col min="16" max="16" width="14.140625" style="21" customWidth="1"/>
    <col min="17" max="17" width="14" style="21" customWidth="1"/>
    <col min="18" max="18" width="15.7109375" style="21" customWidth="1"/>
    <col min="19" max="19" width="12.7109375" style="21" customWidth="1"/>
    <col min="20" max="20" width="14.42578125" style="21" customWidth="1"/>
    <col min="21" max="21" width="16.42578125" style="21" customWidth="1"/>
    <col min="22" max="16384" width="9.140625" style="21"/>
  </cols>
  <sheetData>
    <row r="1" spans="1:21" ht="18.75" customHeight="1">
      <c r="A1" s="26" t="s">
        <v>37</v>
      </c>
      <c r="B1" s="27"/>
      <c r="C1" s="27" t="s">
        <v>41</v>
      </c>
      <c r="D1" s="25"/>
    </row>
    <row r="2" spans="1:21" ht="15" customHeight="1">
      <c r="A2" s="56" t="s">
        <v>34</v>
      </c>
      <c r="B2" s="57"/>
    </row>
    <row r="3" spans="1:21" ht="17.25" customHeight="1" outlineLevel="1">
      <c r="A3" s="36" t="s">
        <v>6</v>
      </c>
      <c r="B3" s="36" t="s">
        <v>5</v>
      </c>
      <c r="C3" s="45" t="s">
        <v>0</v>
      </c>
      <c r="D3" s="36" t="s">
        <v>12</v>
      </c>
      <c r="E3" s="36" t="s">
        <v>14</v>
      </c>
      <c r="F3" s="36" t="s">
        <v>23</v>
      </c>
      <c r="G3" s="36" t="s">
        <v>15</v>
      </c>
      <c r="H3" s="36" t="s">
        <v>22</v>
      </c>
      <c r="I3" s="51" t="s">
        <v>7</v>
      </c>
      <c r="J3" s="52"/>
      <c r="K3" s="51" t="s">
        <v>8</v>
      </c>
      <c r="L3" s="52"/>
      <c r="M3" s="36" t="s">
        <v>20</v>
      </c>
      <c r="N3" s="36" t="s">
        <v>21</v>
      </c>
      <c r="O3" s="36" t="s">
        <v>9</v>
      </c>
      <c r="P3" s="45" t="s">
        <v>10</v>
      </c>
      <c r="Q3" s="36" t="s">
        <v>11</v>
      </c>
      <c r="R3" s="51" t="s">
        <v>3</v>
      </c>
      <c r="S3" s="52"/>
      <c r="T3" s="36" t="s">
        <v>16</v>
      </c>
      <c r="U3" s="36" t="s">
        <v>17</v>
      </c>
    </row>
    <row r="4" spans="1:21" ht="42" customHeight="1" outlineLevel="1">
      <c r="A4" s="37"/>
      <c r="B4" s="37"/>
      <c r="C4" s="46"/>
      <c r="D4" s="37"/>
      <c r="E4" s="37"/>
      <c r="F4" s="37"/>
      <c r="G4" s="37"/>
      <c r="H4" s="37"/>
      <c r="I4" s="23" t="s">
        <v>1</v>
      </c>
      <c r="J4" s="23" t="s">
        <v>2</v>
      </c>
      <c r="K4" s="23" t="s">
        <v>1</v>
      </c>
      <c r="L4" s="23" t="s">
        <v>2</v>
      </c>
      <c r="M4" s="37"/>
      <c r="N4" s="37"/>
      <c r="O4" s="37"/>
      <c r="P4" s="46"/>
      <c r="Q4" s="37"/>
      <c r="R4" s="22" t="s">
        <v>4</v>
      </c>
      <c r="S4" s="22" t="s">
        <v>18</v>
      </c>
      <c r="T4" s="37"/>
      <c r="U4" s="37"/>
    </row>
    <row r="5" spans="1:21" ht="13.5" customHeight="1" outlineLevel="1">
      <c r="A5" s="22">
        <v>1</v>
      </c>
      <c r="B5" s="22">
        <v>2</v>
      </c>
      <c r="C5" s="23">
        <v>3</v>
      </c>
      <c r="D5" s="22">
        <v>4</v>
      </c>
      <c r="E5" s="22">
        <v>5</v>
      </c>
      <c r="F5" s="22">
        <v>6</v>
      </c>
      <c r="G5" s="22">
        <v>7</v>
      </c>
      <c r="H5" s="22">
        <v>8</v>
      </c>
      <c r="I5" s="22">
        <v>9</v>
      </c>
      <c r="J5" s="23">
        <v>10</v>
      </c>
      <c r="K5" s="22">
        <v>11</v>
      </c>
      <c r="L5" s="22">
        <v>12</v>
      </c>
      <c r="M5" s="22">
        <v>13</v>
      </c>
      <c r="N5" s="22">
        <v>14</v>
      </c>
      <c r="O5" s="22">
        <v>15</v>
      </c>
      <c r="P5" s="22">
        <v>16</v>
      </c>
      <c r="Q5" s="23">
        <v>17</v>
      </c>
      <c r="R5" s="22">
        <v>18</v>
      </c>
      <c r="S5" s="22">
        <v>19</v>
      </c>
      <c r="T5" s="22">
        <v>20</v>
      </c>
      <c r="U5" s="22">
        <v>21</v>
      </c>
    </row>
    <row r="6" spans="1:21" outlineLevel="1">
      <c r="A6" s="3">
        <v>1</v>
      </c>
      <c r="B6" s="58" t="str">
        <f>C1</f>
        <v>№ 250/2016-С</v>
      </c>
      <c r="C6" s="2">
        <v>90</v>
      </c>
      <c r="D6" s="2" t="s">
        <v>40</v>
      </c>
      <c r="E6" s="10">
        <v>5259396</v>
      </c>
      <c r="F6" s="10">
        <v>1648767</v>
      </c>
      <c r="G6" s="10">
        <f>E6-F6</f>
        <v>3610629</v>
      </c>
      <c r="H6" s="2"/>
      <c r="I6" s="2">
        <v>240</v>
      </c>
      <c r="J6" s="2"/>
      <c r="K6" s="2">
        <v>1945</v>
      </c>
      <c r="L6" s="2"/>
      <c r="M6" s="2"/>
      <c r="N6" s="2"/>
      <c r="O6" s="2"/>
      <c r="P6" s="2"/>
      <c r="Q6" s="2"/>
      <c r="R6" s="2">
        <v>7412.71</v>
      </c>
      <c r="S6" s="2"/>
      <c r="T6" s="2"/>
      <c r="U6" s="4"/>
    </row>
    <row r="7" spans="1:21" ht="15" customHeight="1" outlineLevel="1">
      <c r="A7" s="5">
        <v>2</v>
      </c>
      <c r="B7" s="59"/>
      <c r="C7" s="2">
        <v>113</v>
      </c>
      <c r="D7" s="2" t="s">
        <v>44</v>
      </c>
      <c r="E7" s="10">
        <v>47462</v>
      </c>
      <c r="F7" s="10"/>
      <c r="G7" s="10">
        <f>E7-F7</f>
        <v>47462</v>
      </c>
      <c r="H7" s="2"/>
      <c r="I7" s="2"/>
      <c r="J7" s="2"/>
      <c r="K7" s="2"/>
      <c r="L7" s="2"/>
      <c r="M7" s="2"/>
      <c r="N7" s="2"/>
      <c r="O7" s="2"/>
      <c r="P7" s="2">
        <v>186.59</v>
      </c>
      <c r="Q7" s="2"/>
      <c r="R7" s="2">
        <v>97.4</v>
      </c>
      <c r="S7" s="2"/>
      <c r="T7" s="2">
        <v>97.4</v>
      </c>
      <c r="U7" s="4"/>
    </row>
    <row r="8" spans="1:21" ht="15" customHeight="1" outlineLevel="1">
      <c r="A8" s="5">
        <v>3</v>
      </c>
      <c r="B8" s="59"/>
      <c r="C8" s="2"/>
      <c r="D8" s="2"/>
      <c r="E8" s="10"/>
      <c r="F8" s="10"/>
      <c r="G8" s="10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4"/>
    </row>
    <row r="9" spans="1:21" ht="15" customHeight="1" outlineLevel="1">
      <c r="A9" s="5">
        <v>4</v>
      </c>
      <c r="B9" s="59"/>
      <c r="C9" s="2"/>
      <c r="D9" s="2"/>
      <c r="E9" s="10"/>
      <c r="F9" s="10"/>
      <c r="G9" s="10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4"/>
    </row>
    <row r="10" spans="1:21" ht="15" customHeight="1" outlineLevel="1">
      <c r="A10" s="5">
        <v>5</v>
      </c>
      <c r="B10" s="59"/>
      <c r="C10" s="2"/>
      <c r="D10" s="2"/>
      <c r="E10" s="10"/>
      <c r="F10" s="10"/>
      <c r="G10" s="10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4"/>
    </row>
    <row r="11" spans="1:21" ht="15" customHeight="1" outlineLevel="1">
      <c r="A11" s="5">
        <v>6</v>
      </c>
      <c r="B11" s="59"/>
      <c r="C11" s="2"/>
      <c r="D11" s="2"/>
      <c r="E11" s="10"/>
      <c r="F11" s="10"/>
      <c r="G11" s="10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4"/>
    </row>
    <row r="12" spans="1:21" ht="15" customHeight="1" outlineLevel="1">
      <c r="A12" s="5">
        <v>7</v>
      </c>
      <c r="B12" s="59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4"/>
    </row>
    <row r="13" spans="1:21" ht="15" customHeight="1" outlineLevel="1">
      <c r="A13" s="5">
        <v>8</v>
      </c>
      <c r="B13" s="59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4"/>
    </row>
    <row r="14" spans="1:21" ht="15" customHeight="1" outlineLevel="1">
      <c r="A14" s="5">
        <v>9</v>
      </c>
      <c r="B14" s="59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4"/>
    </row>
    <row r="15" spans="1:21" ht="15" customHeight="1" outlineLevel="1">
      <c r="A15" s="5">
        <v>10</v>
      </c>
      <c r="B15" s="60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4"/>
    </row>
    <row r="16" spans="1:21" ht="14.25" customHeight="1" outlineLevel="1">
      <c r="A16" s="41" t="s">
        <v>19</v>
      </c>
      <c r="B16" s="42"/>
      <c r="C16" s="42"/>
      <c r="D16" s="43"/>
      <c r="E16" s="6">
        <f>SUM(E6:E15)</f>
        <v>5306858</v>
      </c>
      <c r="F16" s="6">
        <f t="shared" ref="F16:U16" si="0">SUM(F6:F15)</f>
        <v>1648767</v>
      </c>
      <c r="G16" s="6">
        <f t="shared" si="0"/>
        <v>3658091</v>
      </c>
      <c r="H16" s="6">
        <f t="shared" si="0"/>
        <v>0</v>
      </c>
      <c r="I16" s="6">
        <f t="shared" si="0"/>
        <v>240</v>
      </c>
      <c r="J16" s="6">
        <f t="shared" si="0"/>
        <v>0</v>
      </c>
      <c r="K16" s="6">
        <f t="shared" si="0"/>
        <v>1945</v>
      </c>
      <c r="L16" s="6">
        <f t="shared" si="0"/>
        <v>0</v>
      </c>
      <c r="M16" s="6">
        <f t="shared" si="0"/>
        <v>0</v>
      </c>
      <c r="N16" s="6">
        <f t="shared" si="0"/>
        <v>0</v>
      </c>
      <c r="O16" s="6">
        <f t="shared" si="0"/>
        <v>0</v>
      </c>
      <c r="P16" s="6">
        <f t="shared" si="0"/>
        <v>186.59</v>
      </c>
      <c r="Q16" s="6">
        <f t="shared" si="0"/>
        <v>0</v>
      </c>
      <c r="R16" s="6">
        <f t="shared" si="0"/>
        <v>7510.11</v>
      </c>
      <c r="S16" s="6">
        <f t="shared" si="0"/>
        <v>0</v>
      </c>
      <c r="T16" s="6">
        <f t="shared" si="0"/>
        <v>97.4</v>
      </c>
      <c r="U16" s="6">
        <f t="shared" si="0"/>
        <v>0</v>
      </c>
    </row>
    <row r="17" spans="1:22" outlineLevel="1"/>
    <row r="18" spans="1:22" ht="14.25" customHeight="1">
      <c r="A18" s="49" t="s">
        <v>35</v>
      </c>
      <c r="B18" s="50"/>
    </row>
    <row r="19" spans="1:22" ht="16.5" customHeight="1" outlineLevel="1">
      <c r="A19" s="36" t="s">
        <v>6</v>
      </c>
      <c r="B19" s="36" t="s">
        <v>5</v>
      </c>
      <c r="C19" s="45" t="s">
        <v>0</v>
      </c>
      <c r="D19" s="36" t="s">
        <v>12</v>
      </c>
      <c r="E19" s="36" t="s">
        <v>14</v>
      </c>
      <c r="F19" s="36" t="s">
        <v>23</v>
      </c>
      <c r="G19" s="36" t="s">
        <v>15</v>
      </c>
      <c r="H19" s="36" t="s">
        <v>22</v>
      </c>
      <c r="I19" s="51" t="s">
        <v>7</v>
      </c>
      <c r="J19" s="52"/>
      <c r="K19" s="51" t="s">
        <v>8</v>
      </c>
      <c r="L19" s="52"/>
      <c r="M19" s="36" t="s">
        <v>20</v>
      </c>
      <c r="N19" s="36" t="s">
        <v>21</v>
      </c>
      <c r="O19" s="36" t="s">
        <v>9</v>
      </c>
      <c r="P19" s="45" t="s">
        <v>10</v>
      </c>
      <c r="Q19" s="36" t="s">
        <v>11</v>
      </c>
      <c r="R19" s="51" t="s">
        <v>3</v>
      </c>
      <c r="S19" s="52"/>
      <c r="T19" s="36" t="s">
        <v>16</v>
      </c>
      <c r="U19" s="36" t="s">
        <v>17</v>
      </c>
    </row>
    <row r="20" spans="1:22" ht="28.5" outlineLevel="1">
      <c r="A20" s="37"/>
      <c r="B20" s="37"/>
      <c r="C20" s="46"/>
      <c r="D20" s="37"/>
      <c r="E20" s="37"/>
      <c r="F20" s="37"/>
      <c r="G20" s="37"/>
      <c r="H20" s="37"/>
      <c r="I20" s="23" t="s">
        <v>1</v>
      </c>
      <c r="J20" s="23" t="s">
        <v>2</v>
      </c>
      <c r="K20" s="23" t="s">
        <v>1</v>
      </c>
      <c r="L20" s="23" t="s">
        <v>2</v>
      </c>
      <c r="M20" s="37"/>
      <c r="N20" s="37"/>
      <c r="O20" s="37"/>
      <c r="P20" s="46"/>
      <c r="Q20" s="37"/>
      <c r="R20" s="22" t="s">
        <v>4</v>
      </c>
      <c r="S20" s="22" t="s">
        <v>18</v>
      </c>
      <c r="T20" s="37"/>
      <c r="U20" s="37"/>
    </row>
    <row r="21" spans="1:22" outlineLevel="1">
      <c r="A21" s="22">
        <v>1</v>
      </c>
      <c r="B21" s="22">
        <v>2</v>
      </c>
      <c r="C21" s="23">
        <v>3</v>
      </c>
      <c r="D21" s="22">
        <v>4</v>
      </c>
      <c r="E21" s="22">
        <v>5</v>
      </c>
      <c r="F21" s="22">
        <v>6</v>
      </c>
      <c r="G21" s="22">
        <v>7</v>
      </c>
      <c r="H21" s="22">
        <v>8</v>
      </c>
      <c r="I21" s="22">
        <v>9</v>
      </c>
      <c r="J21" s="23">
        <v>10</v>
      </c>
      <c r="K21" s="22">
        <v>11</v>
      </c>
      <c r="L21" s="22">
        <v>12</v>
      </c>
      <c r="M21" s="22">
        <v>13</v>
      </c>
      <c r="N21" s="22">
        <v>14</v>
      </c>
      <c r="O21" s="22">
        <v>15</v>
      </c>
      <c r="P21" s="22">
        <v>16</v>
      </c>
      <c r="Q21" s="23">
        <v>17</v>
      </c>
      <c r="R21" s="22">
        <v>18</v>
      </c>
      <c r="S21" s="22">
        <v>19</v>
      </c>
      <c r="T21" s="22">
        <v>20</v>
      </c>
      <c r="U21" s="22">
        <v>21</v>
      </c>
      <c r="V21" s="14"/>
    </row>
    <row r="22" spans="1:22" outlineLevel="1">
      <c r="A22" s="5">
        <v>1</v>
      </c>
      <c r="B22" s="53" t="str">
        <f>C1</f>
        <v>№ 250/2016-С</v>
      </c>
      <c r="C22" s="2">
        <v>384</v>
      </c>
      <c r="D22" s="2" t="s">
        <v>40</v>
      </c>
      <c r="E22" s="10">
        <v>1133942</v>
      </c>
      <c r="F22" s="28">
        <v>381561</v>
      </c>
      <c r="G22" s="10">
        <f>E22-F22</f>
        <v>752381</v>
      </c>
      <c r="H22" s="10"/>
      <c r="I22" s="10">
        <v>50</v>
      </c>
      <c r="J22" s="10"/>
      <c r="K22" s="10">
        <v>405</v>
      </c>
      <c r="L22" s="10"/>
      <c r="M22" s="10"/>
      <c r="N22" s="10"/>
      <c r="O22" s="10"/>
      <c r="P22" s="10"/>
      <c r="Q22" s="10"/>
      <c r="R22" s="10">
        <v>1544.01</v>
      </c>
      <c r="S22" s="2"/>
      <c r="T22" s="2"/>
      <c r="U22" s="4"/>
      <c r="V22" s="14">
        <v>321182.94</v>
      </c>
    </row>
    <row r="23" spans="1:22" outlineLevel="1">
      <c r="A23" s="5">
        <v>2</v>
      </c>
      <c r="B23" s="54"/>
      <c r="C23" s="2">
        <v>388</v>
      </c>
      <c r="D23" s="2" t="s">
        <v>38</v>
      </c>
      <c r="E23" s="10">
        <v>211511</v>
      </c>
      <c r="F23" s="28">
        <v>78729</v>
      </c>
      <c r="G23" s="10">
        <f t="shared" ref="G23:G30" si="1">E23-F23</f>
        <v>132782</v>
      </c>
      <c r="H23" s="10"/>
      <c r="I23" s="10">
        <v>12</v>
      </c>
      <c r="J23" s="10"/>
      <c r="K23" s="10">
        <v>68</v>
      </c>
      <c r="L23" s="10"/>
      <c r="M23" s="10"/>
      <c r="N23" s="10"/>
      <c r="O23" s="10"/>
      <c r="P23" s="10"/>
      <c r="Q23" s="10"/>
      <c r="R23" s="10">
        <v>272.49</v>
      </c>
      <c r="S23" s="2"/>
      <c r="T23" s="2"/>
      <c r="U23" s="4"/>
      <c r="V23" s="14">
        <v>516288.62</v>
      </c>
    </row>
    <row r="24" spans="1:22" outlineLevel="1">
      <c r="A24" s="5">
        <v>3</v>
      </c>
      <c r="B24" s="54"/>
      <c r="C24" s="2">
        <v>406</v>
      </c>
      <c r="D24" s="2" t="s">
        <v>38</v>
      </c>
      <c r="E24" s="10">
        <v>36122</v>
      </c>
      <c r="F24" s="28">
        <v>13468</v>
      </c>
      <c r="G24" s="10">
        <f t="shared" si="1"/>
        <v>22654</v>
      </c>
      <c r="H24" s="10"/>
      <c r="I24" s="10">
        <v>2</v>
      </c>
      <c r="J24" s="10"/>
      <c r="K24" s="10">
        <v>12.1</v>
      </c>
      <c r="L24" s="10"/>
      <c r="M24" s="10"/>
      <c r="N24" s="10"/>
      <c r="O24" s="10"/>
      <c r="P24" s="10"/>
      <c r="Q24" s="10"/>
      <c r="R24" s="10">
        <v>46.49</v>
      </c>
      <c r="S24" s="2"/>
      <c r="T24" s="2"/>
      <c r="U24" s="4"/>
      <c r="V24" s="14">
        <v>36772.04</v>
      </c>
    </row>
    <row r="25" spans="1:22" outlineLevel="1">
      <c r="A25" s="5">
        <v>4</v>
      </c>
      <c r="B25" s="54"/>
      <c r="C25" s="2">
        <v>416</v>
      </c>
      <c r="D25" s="2" t="s">
        <v>38</v>
      </c>
      <c r="E25" s="10">
        <v>74706</v>
      </c>
      <c r="F25" s="28">
        <v>28930</v>
      </c>
      <c r="G25" s="10">
        <f t="shared" si="1"/>
        <v>45776</v>
      </c>
      <c r="H25" s="10"/>
      <c r="I25" s="10">
        <v>3</v>
      </c>
      <c r="J25" s="10"/>
      <c r="K25" s="10">
        <v>35.5</v>
      </c>
      <c r="L25" s="10"/>
      <c r="M25" s="10"/>
      <c r="N25" s="10"/>
      <c r="O25" s="10"/>
      <c r="P25" s="10"/>
      <c r="Q25" s="10"/>
      <c r="R25" s="10">
        <v>93.94</v>
      </c>
      <c r="S25" s="2"/>
      <c r="T25" s="2"/>
      <c r="U25" s="4"/>
      <c r="V25" s="14">
        <v>37159.5</v>
      </c>
    </row>
    <row r="26" spans="1:22" outlineLevel="1">
      <c r="A26" s="5">
        <v>5</v>
      </c>
      <c r="B26" s="54"/>
      <c r="C26" s="2">
        <v>423</v>
      </c>
      <c r="D26" s="2" t="s">
        <v>38</v>
      </c>
      <c r="E26" s="10">
        <v>62415</v>
      </c>
      <c r="F26" s="28">
        <v>24665</v>
      </c>
      <c r="G26" s="10">
        <f t="shared" si="1"/>
        <v>37750</v>
      </c>
      <c r="H26" s="10"/>
      <c r="I26" s="10">
        <v>2</v>
      </c>
      <c r="J26" s="10"/>
      <c r="K26" s="10">
        <v>34.299999999999997</v>
      </c>
      <c r="L26" s="10"/>
      <c r="M26" s="10"/>
      <c r="N26" s="10"/>
      <c r="O26" s="10"/>
      <c r="P26" s="10"/>
      <c r="Q26" s="10"/>
      <c r="R26" s="10">
        <v>77.47</v>
      </c>
      <c r="S26" s="2"/>
      <c r="T26" s="2"/>
      <c r="U26" s="4"/>
      <c r="V26" s="14">
        <v>18043.21</v>
      </c>
    </row>
    <row r="27" spans="1:22" outlineLevel="1">
      <c r="A27" s="5">
        <v>6</v>
      </c>
      <c r="B27" s="54"/>
      <c r="C27" s="2">
        <v>419</v>
      </c>
      <c r="D27" s="2" t="s">
        <v>38</v>
      </c>
      <c r="E27" s="10">
        <v>131461</v>
      </c>
      <c r="F27" s="28">
        <v>51745</v>
      </c>
      <c r="G27" s="10">
        <f t="shared" si="1"/>
        <v>79716</v>
      </c>
      <c r="H27" s="10"/>
      <c r="I27" s="10">
        <v>4.5</v>
      </c>
      <c r="J27" s="10"/>
      <c r="K27" s="10">
        <v>69.5</v>
      </c>
      <c r="L27" s="10"/>
      <c r="M27" s="10"/>
      <c r="N27" s="10"/>
      <c r="O27" s="10"/>
      <c r="P27" s="10"/>
      <c r="Q27" s="10"/>
      <c r="R27" s="10">
        <v>163.59</v>
      </c>
      <c r="S27" s="2"/>
      <c r="T27" s="2"/>
      <c r="U27" s="4"/>
      <c r="V27" s="14">
        <v>5196.1099999999997</v>
      </c>
    </row>
    <row r="28" spans="1:22" outlineLevel="1">
      <c r="A28" s="5">
        <v>7</v>
      </c>
      <c r="B28" s="54"/>
      <c r="C28" s="2">
        <v>473</v>
      </c>
      <c r="D28" s="2" t="s">
        <v>40</v>
      </c>
      <c r="E28" s="10">
        <v>6348386</v>
      </c>
      <c r="F28" s="28">
        <v>1679894</v>
      </c>
      <c r="G28" s="10">
        <f t="shared" si="1"/>
        <v>4668492</v>
      </c>
      <c r="H28" s="10"/>
      <c r="I28" s="10">
        <v>264</v>
      </c>
      <c r="J28" s="10"/>
      <c r="K28" s="10">
        <v>3100</v>
      </c>
      <c r="L28" s="10"/>
      <c r="M28" s="10"/>
      <c r="N28" s="10"/>
      <c r="O28" s="10"/>
      <c r="P28" s="10"/>
      <c r="Q28" s="10"/>
      <c r="R28" s="10">
        <v>9580.52</v>
      </c>
      <c r="S28" s="2"/>
      <c r="T28" s="2"/>
      <c r="U28" s="4"/>
      <c r="V28" s="14">
        <v>13770.36</v>
      </c>
    </row>
    <row r="29" spans="1:22" outlineLevel="1">
      <c r="A29" s="5">
        <v>8</v>
      </c>
      <c r="B29" s="54"/>
      <c r="C29" s="2">
        <v>477</v>
      </c>
      <c r="D29" s="2" t="s">
        <v>40</v>
      </c>
      <c r="E29" s="10">
        <v>1314352</v>
      </c>
      <c r="F29" s="28">
        <v>442171</v>
      </c>
      <c r="G29" s="10">
        <f t="shared" si="1"/>
        <v>872181</v>
      </c>
      <c r="H29" s="10"/>
      <c r="I29" s="10">
        <v>58</v>
      </c>
      <c r="J29" s="10"/>
      <c r="K29" s="10">
        <v>469</v>
      </c>
      <c r="L29" s="10"/>
      <c r="M29" s="10"/>
      <c r="N29" s="10"/>
      <c r="O29" s="10"/>
      <c r="P29" s="10"/>
      <c r="Q29" s="10"/>
      <c r="R29" s="10">
        <v>1789.86</v>
      </c>
      <c r="S29" s="2"/>
      <c r="T29" s="2"/>
      <c r="U29" s="4"/>
      <c r="V29" s="14">
        <v>8775.92</v>
      </c>
    </row>
    <row r="30" spans="1:22" outlineLevel="1">
      <c r="A30" s="5">
        <v>9</v>
      </c>
      <c r="B30" s="54"/>
      <c r="C30" s="2">
        <v>480</v>
      </c>
      <c r="D30" s="2" t="s">
        <v>40</v>
      </c>
      <c r="E30" s="10">
        <v>1074456</v>
      </c>
      <c r="F30" s="28">
        <v>288725</v>
      </c>
      <c r="G30" s="10">
        <f t="shared" si="1"/>
        <v>785731</v>
      </c>
      <c r="H30" s="10"/>
      <c r="I30" s="10">
        <v>40</v>
      </c>
      <c r="J30" s="10"/>
      <c r="K30" s="10">
        <v>578</v>
      </c>
      <c r="L30" s="10"/>
      <c r="M30" s="10"/>
      <c r="N30" s="10"/>
      <c r="O30" s="10"/>
      <c r="P30" s="10"/>
      <c r="Q30" s="10"/>
      <c r="R30" s="10">
        <v>1612.45</v>
      </c>
      <c r="S30" s="2"/>
      <c r="T30" s="2"/>
      <c r="U30" s="4"/>
      <c r="V30" s="14">
        <v>6655.67</v>
      </c>
    </row>
    <row r="31" spans="1:22" outlineLevel="1">
      <c r="A31" s="5">
        <v>10</v>
      </c>
      <c r="B31" s="55"/>
      <c r="C31" s="2"/>
      <c r="D31" s="2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2"/>
      <c r="T31" s="2"/>
      <c r="U31" s="4"/>
      <c r="V31" s="14">
        <v>99150.2</v>
      </c>
    </row>
    <row r="32" spans="1:22" outlineLevel="1">
      <c r="A32" s="41" t="s">
        <v>19</v>
      </c>
      <c r="B32" s="42"/>
      <c r="C32" s="42"/>
      <c r="D32" s="43"/>
      <c r="E32" s="6">
        <f>SUM(E22:E31)</f>
        <v>10387351</v>
      </c>
      <c r="F32" s="6">
        <f>SUM(F22:F31)</f>
        <v>2989888</v>
      </c>
      <c r="G32" s="6">
        <f>SUM(G22:G31)</f>
        <v>7397463</v>
      </c>
      <c r="H32" s="6">
        <f t="shared" ref="H32:U32" si="2">SUM(H26:H31)</f>
        <v>0</v>
      </c>
      <c r="I32" s="6">
        <f>SUM(I22:I31)</f>
        <v>435.5</v>
      </c>
      <c r="J32" s="6">
        <f t="shared" si="2"/>
        <v>0</v>
      </c>
      <c r="K32" s="6">
        <f>SUM(K22:K31)</f>
        <v>4771.3999999999996</v>
      </c>
      <c r="L32" s="6">
        <f t="shared" si="2"/>
        <v>0</v>
      </c>
      <c r="M32" s="6">
        <f t="shared" si="2"/>
        <v>0</v>
      </c>
      <c r="N32" s="6">
        <f t="shared" si="2"/>
        <v>0</v>
      </c>
      <c r="O32" s="6">
        <f t="shared" si="2"/>
        <v>0</v>
      </c>
      <c r="P32" s="6">
        <f t="shared" si="2"/>
        <v>0</v>
      </c>
      <c r="Q32" s="6">
        <f t="shared" si="2"/>
        <v>0</v>
      </c>
      <c r="R32" s="6">
        <f>SUM(R22:R31)</f>
        <v>15180.820000000002</v>
      </c>
      <c r="S32" s="6">
        <f t="shared" si="2"/>
        <v>0</v>
      </c>
      <c r="T32" s="6">
        <f t="shared" si="2"/>
        <v>0</v>
      </c>
      <c r="U32" s="6">
        <f t="shared" si="2"/>
        <v>0</v>
      </c>
      <c r="V32" s="14"/>
    </row>
    <row r="33" spans="1:22" outlineLevel="1">
      <c r="G33" s="13"/>
      <c r="V33" s="14"/>
    </row>
    <row r="34" spans="1:22" ht="14.25" customHeight="1">
      <c r="A34" s="49" t="s">
        <v>36</v>
      </c>
      <c r="B34" s="50"/>
      <c r="V34" s="14"/>
    </row>
    <row r="35" spans="1:22" ht="16.5" customHeight="1" outlineLevel="1">
      <c r="A35" s="36" t="s">
        <v>6</v>
      </c>
      <c r="B35" s="36" t="s">
        <v>5</v>
      </c>
      <c r="C35" s="45" t="s">
        <v>0</v>
      </c>
      <c r="D35" s="36" t="s">
        <v>12</v>
      </c>
      <c r="E35" s="36" t="s">
        <v>14</v>
      </c>
      <c r="F35" s="36" t="s">
        <v>23</v>
      </c>
      <c r="G35" s="36" t="s">
        <v>15</v>
      </c>
      <c r="H35" s="36" t="s">
        <v>22</v>
      </c>
      <c r="I35" s="51" t="s">
        <v>7</v>
      </c>
      <c r="J35" s="52"/>
      <c r="K35" s="51" t="s">
        <v>8</v>
      </c>
      <c r="L35" s="52"/>
      <c r="M35" s="36" t="s">
        <v>20</v>
      </c>
      <c r="N35" s="36" t="s">
        <v>21</v>
      </c>
      <c r="O35" s="36" t="s">
        <v>9</v>
      </c>
      <c r="P35" s="45" t="s">
        <v>10</v>
      </c>
      <c r="Q35" s="36" t="s">
        <v>11</v>
      </c>
      <c r="R35" s="51" t="s">
        <v>3</v>
      </c>
      <c r="S35" s="52"/>
      <c r="T35" s="36" t="s">
        <v>16</v>
      </c>
      <c r="U35" s="36" t="s">
        <v>17</v>
      </c>
      <c r="V35" s="14"/>
    </row>
    <row r="36" spans="1:22" ht="39.75" customHeight="1" outlineLevel="1">
      <c r="A36" s="37"/>
      <c r="B36" s="37"/>
      <c r="C36" s="46"/>
      <c r="D36" s="37"/>
      <c r="E36" s="37"/>
      <c r="F36" s="37"/>
      <c r="G36" s="37"/>
      <c r="H36" s="37"/>
      <c r="I36" s="23" t="s">
        <v>1</v>
      </c>
      <c r="J36" s="23" t="s">
        <v>2</v>
      </c>
      <c r="K36" s="23" t="s">
        <v>1</v>
      </c>
      <c r="L36" s="23" t="s">
        <v>2</v>
      </c>
      <c r="M36" s="37"/>
      <c r="N36" s="37"/>
      <c r="O36" s="37"/>
      <c r="P36" s="46"/>
      <c r="Q36" s="37"/>
      <c r="R36" s="22" t="s">
        <v>4</v>
      </c>
      <c r="S36" s="22" t="s">
        <v>18</v>
      </c>
      <c r="T36" s="37"/>
      <c r="U36" s="37"/>
    </row>
    <row r="37" spans="1:22" outlineLevel="1">
      <c r="A37" s="22">
        <v>1</v>
      </c>
      <c r="B37" s="22">
        <v>2</v>
      </c>
      <c r="C37" s="23">
        <v>3</v>
      </c>
      <c r="D37" s="22">
        <v>4</v>
      </c>
      <c r="E37" s="22">
        <v>5</v>
      </c>
      <c r="F37" s="22">
        <v>6</v>
      </c>
      <c r="G37" s="22">
        <v>7</v>
      </c>
      <c r="H37" s="22">
        <v>8</v>
      </c>
      <c r="I37" s="22">
        <v>9</v>
      </c>
      <c r="J37" s="23">
        <v>10</v>
      </c>
      <c r="K37" s="22">
        <v>11</v>
      </c>
      <c r="L37" s="22">
        <v>12</v>
      </c>
      <c r="M37" s="22">
        <v>13</v>
      </c>
      <c r="N37" s="22">
        <v>14</v>
      </c>
      <c r="O37" s="22">
        <v>15</v>
      </c>
      <c r="P37" s="22">
        <v>16</v>
      </c>
      <c r="Q37" s="23">
        <v>17</v>
      </c>
      <c r="R37" s="22">
        <v>18</v>
      </c>
      <c r="S37" s="22">
        <v>19</v>
      </c>
      <c r="T37" s="22">
        <v>20</v>
      </c>
      <c r="U37" s="22">
        <v>21</v>
      </c>
      <c r="V37" s="14"/>
    </row>
    <row r="38" spans="1:22" outlineLevel="1">
      <c r="A38" s="3">
        <v>1</v>
      </c>
      <c r="B38" s="38" t="str">
        <f>C1</f>
        <v>№ 250/2016-С</v>
      </c>
      <c r="C38" s="2">
        <v>115</v>
      </c>
      <c r="D38" s="2" t="s">
        <v>44</v>
      </c>
      <c r="E38" s="10">
        <f>138985</f>
        <v>138985</v>
      </c>
      <c r="F38" s="10"/>
      <c r="G38" s="10">
        <f>E38-F38</f>
        <v>138985</v>
      </c>
      <c r="H38" s="10"/>
      <c r="I38" s="2"/>
      <c r="J38" s="2"/>
      <c r="K38" s="2"/>
      <c r="L38" s="2"/>
      <c r="M38" s="2"/>
      <c r="N38" s="2"/>
      <c r="O38" s="11"/>
      <c r="P38" s="2">
        <v>546.39</v>
      </c>
      <c r="Q38" s="2"/>
      <c r="R38" s="2">
        <v>285.22000000000003</v>
      </c>
      <c r="S38" s="2"/>
      <c r="T38" s="2">
        <f>R38</f>
        <v>285.22000000000003</v>
      </c>
      <c r="U38" s="4"/>
      <c r="V38" s="14">
        <v>3966.1</v>
      </c>
    </row>
    <row r="39" spans="1:22" outlineLevel="1">
      <c r="A39" s="5">
        <v>2</v>
      </c>
      <c r="B39" s="39"/>
      <c r="C39" s="2">
        <v>743</v>
      </c>
      <c r="D39" s="2" t="s">
        <v>40</v>
      </c>
      <c r="E39" s="10">
        <v>860225</v>
      </c>
      <c r="F39" s="10">
        <v>252365</v>
      </c>
      <c r="G39" s="10">
        <f t="shared" ref="G39:G45" si="3">E39-F39</f>
        <v>607860</v>
      </c>
      <c r="H39" s="10"/>
      <c r="I39" s="2">
        <v>30</v>
      </c>
      <c r="J39" s="2"/>
      <c r="K39" s="2">
        <v>243</v>
      </c>
      <c r="L39" s="2"/>
      <c r="M39" s="2"/>
      <c r="N39" s="2"/>
      <c r="O39" s="11"/>
      <c r="P39" s="2">
        <v>615</v>
      </c>
      <c r="Q39" s="2"/>
      <c r="R39" s="2">
        <v>1247.43</v>
      </c>
      <c r="S39" s="2"/>
      <c r="T39" s="2">
        <v>321.02999999999997</v>
      </c>
      <c r="U39" s="4"/>
      <c r="V39" s="14">
        <v>8443.24</v>
      </c>
    </row>
    <row r="40" spans="1:22" outlineLevel="1">
      <c r="A40" s="5">
        <v>3</v>
      </c>
      <c r="B40" s="39"/>
      <c r="C40" s="2">
        <v>735</v>
      </c>
      <c r="D40" s="2" t="s">
        <v>40</v>
      </c>
      <c r="E40" s="10">
        <v>86014</v>
      </c>
      <c r="F40" s="10">
        <v>28061</v>
      </c>
      <c r="G40" s="10">
        <f t="shared" si="3"/>
        <v>57953</v>
      </c>
      <c r="H40" s="10"/>
      <c r="I40" s="2">
        <v>3</v>
      </c>
      <c r="J40" s="2"/>
      <c r="K40" s="2">
        <v>42</v>
      </c>
      <c r="L40" s="2"/>
      <c r="M40" s="2"/>
      <c r="N40" s="2"/>
      <c r="O40" s="11"/>
      <c r="P40" s="2"/>
      <c r="Q40" s="2"/>
      <c r="R40" s="2">
        <v>118.93</v>
      </c>
      <c r="S40" s="2"/>
      <c r="T40" s="2"/>
      <c r="U40" s="4"/>
      <c r="V40" s="14">
        <v>5673.86</v>
      </c>
    </row>
    <row r="41" spans="1:22" outlineLevel="1">
      <c r="A41" s="5">
        <v>4</v>
      </c>
      <c r="B41" s="39"/>
      <c r="C41" s="2">
        <v>718</v>
      </c>
      <c r="D41" s="2" t="s">
        <v>39</v>
      </c>
      <c r="E41" s="10">
        <v>1062547</v>
      </c>
      <c r="F41" s="10">
        <v>413998</v>
      </c>
      <c r="G41" s="10">
        <f t="shared" si="3"/>
        <v>648549</v>
      </c>
      <c r="H41" s="10"/>
      <c r="I41" s="2">
        <v>40</v>
      </c>
      <c r="J41" s="2"/>
      <c r="K41" s="2">
        <v>335</v>
      </c>
      <c r="L41" s="2"/>
      <c r="M41" s="2"/>
      <c r="N41" s="2"/>
      <c r="O41" s="11"/>
      <c r="P41" s="2">
        <v>520</v>
      </c>
      <c r="Q41" s="2"/>
      <c r="R41" s="2">
        <v>1330.93</v>
      </c>
      <c r="S41" s="2"/>
      <c r="T41" s="2">
        <v>271.44</v>
      </c>
      <c r="U41" s="4"/>
      <c r="V41" s="14">
        <v>0</v>
      </c>
    </row>
    <row r="42" spans="1:22" outlineLevel="1">
      <c r="A42" s="3">
        <v>5</v>
      </c>
      <c r="B42" s="39"/>
      <c r="C42" s="2">
        <v>709</v>
      </c>
      <c r="D42" s="2" t="s">
        <v>39</v>
      </c>
      <c r="E42" s="10">
        <v>232677</v>
      </c>
      <c r="F42" s="10">
        <v>42083</v>
      </c>
      <c r="G42" s="10">
        <f t="shared" si="3"/>
        <v>190594</v>
      </c>
      <c r="H42" s="10"/>
      <c r="I42" s="2">
        <v>5</v>
      </c>
      <c r="J42" s="2"/>
      <c r="K42" s="2">
        <v>29</v>
      </c>
      <c r="L42" s="2"/>
      <c r="M42" s="2"/>
      <c r="N42" s="2"/>
      <c r="O42" s="11"/>
      <c r="P42" s="2">
        <v>530</v>
      </c>
      <c r="Q42" s="2"/>
      <c r="R42" s="2">
        <v>391.13</v>
      </c>
      <c r="S42" s="2"/>
      <c r="T42" s="2">
        <v>276.66000000000003</v>
      </c>
      <c r="U42" s="4"/>
      <c r="V42" s="14">
        <v>50097.83</v>
      </c>
    </row>
    <row r="43" spans="1:22" outlineLevel="1">
      <c r="A43" s="5">
        <v>6</v>
      </c>
      <c r="B43" s="39"/>
      <c r="C43" s="2">
        <v>708</v>
      </c>
      <c r="D43" s="2" t="s">
        <v>40</v>
      </c>
      <c r="E43" s="10">
        <v>171994</v>
      </c>
      <c r="F43" s="10">
        <v>56589</v>
      </c>
      <c r="G43" s="10">
        <f t="shared" si="3"/>
        <v>115405</v>
      </c>
      <c r="H43" s="10"/>
      <c r="I43" s="2">
        <v>5</v>
      </c>
      <c r="J43" s="2"/>
      <c r="K43" s="2">
        <v>96</v>
      </c>
      <c r="L43" s="2"/>
      <c r="M43" s="2"/>
      <c r="N43" s="2"/>
      <c r="O43" s="11"/>
      <c r="P43" s="2"/>
      <c r="Q43" s="2"/>
      <c r="R43" s="2">
        <v>236.83</v>
      </c>
      <c r="S43" s="2"/>
      <c r="T43" s="2"/>
      <c r="U43" s="4"/>
      <c r="V43" s="14">
        <v>11769.01</v>
      </c>
    </row>
    <row r="44" spans="1:22" outlineLevel="1">
      <c r="A44" s="5">
        <v>7</v>
      </c>
      <c r="B44" s="39"/>
      <c r="C44" s="2">
        <v>699</v>
      </c>
      <c r="D44" s="2" t="s">
        <v>39</v>
      </c>
      <c r="E44" s="10">
        <v>199874</v>
      </c>
      <c r="F44" s="10">
        <v>77798</v>
      </c>
      <c r="G44" s="10">
        <f t="shared" si="3"/>
        <v>122076</v>
      </c>
      <c r="H44" s="10"/>
      <c r="I44" s="2">
        <v>6</v>
      </c>
      <c r="J44" s="2"/>
      <c r="K44" s="2">
        <v>71</v>
      </c>
      <c r="L44" s="2"/>
      <c r="M44" s="2"/>
      <c r="N44" s="2"/>
      <c r="O44" s="11"/>
      <c r="P44" s="2">
        <v>120</v>
      </c>
      <c r="Q44" s="2"/>
      <c r="R44" s="2">
        <v>250.52</v>
      </c>
      <c r="S44" s="2"/>
      <c r="T44" s="2">
        <v>62.64</v>
      </c>
      <c r="U44" s="4"/>
      <c r="V44" s="14">
        <v>18744.55</v>
      </c>
    </row>
    <row r="45" spans="1:22" outlineLevel="1">
      <c r="A45" s="5">
        <v>8</v>
      </c>
      <c r="B45" s="39"/>
      <c r="C45" s="2">
        <v>689</v>
      </c>
      <c r="D45" s="2" t="s">
        <v>39</v>
      </c>
      <c r="E45" s="10">
        <v>246297</v>
      </c>
      <c r="F45" s="10">
        <v>104827</v>
      </c>
      <c r="G45" s="10">
        <f t="shared" si="3"/>
        <v>141470</v>
      </c>
      <c r="H45" s="10"/>
      <c r="I45" s="2">
        <v>6</v>
      </c>
      <c r="J45" s="2"/>
      <c r="K45" s="2">
        <v>107</v>
      </c>
      <c r="L45" s="2"/>
      <c r="M45" s="2"/>
      <c r="N45" s="2"/>
      <c r="O45" s="11"/>
      <c r="P45" s="2">
        <v>100</v>
      </c>
      <c r="Q45" s="2"/>
      <c r="R45" s="2">
        <v>290.32</v>
      </c>
      <c r="S45" s="2"/>
      <c r="T45" s="2">
        <v>52.2</v>
      </c>
      <c r="U45" s="4"/>
      <c r="V45" s="14">
        <v>3772.12</v>
      </c>
    </row>
    <row r="46" spans="1:22" outlineLevel="1">
      <c r="A46" s="3">
        <v>9</v>
      </c>
      <c r="B46" s="39"/>
      <c r="C46" s="2"/>
      <c r="D46" s="2"/>
      <c r="E46" s="10"/>
      <c r="F46" s="10"/>
      <c r="G46" s="10"/>
      <c r="H46" s="10"/>
      <c r="I46" s="2"/>
      <c r="J46" s="2"/>
      <c r="K46" s="2"/>
      <c r="L46" s="2"/>
      <c r="M46" s="2"/>
      <c r="N46" s="2"/>
      <c r="O46" s="11"/>
      <c r="P46" s="2"/>
      <c r="Q46" s="2"/>
      <c r="R46" s="2"/>
      <c r="S46" s="2"/>
      <c r="T46" s="2"/>
      <c r="U46" s="4"/>
      <c r="V46" s="14">
        <v>22448.09</v>
      </c>
    </row>
    <row r="47" spans="1:22" outlineLevel="1">
      <c r="A47" s="5">
        <v>10</v>
      </c>
      <c r="B47" s="40"/>
      <c r="C47" s="2"/>
      <c r="D47" s="2"/>
      <c r="E47" s="10"/>
      <c r="F47" s="10"/>
      <c r="G47" s="10"/>
      <c r="H47" s="10"/>
      <c r="I47" s="2"/>
      <c r="J47" s="2"/>
      <c r="K47" s="2"/>
      <c r="L47" s="2"/>
      <c r="M47" s="2"/>
      <c r="N47" s="2"/>
      <c r="O47" s="11"/>
      <c r="P47" s="2"/>
      <c r="Q47" s="2"/>
      <c r="R47" s="2"/>
      <c r="S47" s="2"/>
      <c r="T47" s="2"/>
      <c r="U47" s="4"/>
      <c r="V47" s="14">
        <v>9131.18</v>
      </c>
    </row>
    <row r="48" spans="1:22" outlineLevel="1">
      <c r="A48" s="41" t="s">
        <v>19</v>
      </c>
      <c r="B48" s="42"/>
      <c r="C48" s="42"/>
      <c r="D48" s="43"/>
      <c r="E48" s="6">
        <f t="shared" ref="E48:U48" si="4">SUM(E38:E47)</f>
        <v>2998613</v>
      </c>
      <c r="F48" s="6">
        <f t="shared" si="4"/>
        <v>975721</v>
      </c>
      <c r="G48" s="6">
        <f t="shared" si="4"/>
        <v>2022892</v>
      </c>
      <c r="H48" s="6">
        <f t="shared" si="4"/>
        <v>0</v>
      </c>
      <c r="I48" s="6">
        <f t="shared" si="4"/>
        <v>95</v>
      </c>
      <c r="J48" s="6">
        <f t="shared" si="4"/>
        <v>0</v>
      </c>
      <c r="K48" s="6">
        <f t="shared" si="4"/>
        <v>923</v>
      </c>
      <c r="L48" s="6">
        <f t="shared" si="4"/>
        <v>0</v>
      </c>
      <c r="M48" s="6">
        <f t="shared" si="4"/>
        <v>0</v>
      </c>
      <c r="N48" s="6">
        <f t="shared" si="4"/>
        <v>0</v>
      </c>
      <c r="O48" s="6">
        <f t="shared" si="4"/>
        <v>0</v>
      </c>
      <c r="P48" s="6">
        <f t="shared" si="4"/>
        <v>2431.39</v>
      </c>
      <c r="Q48" s="6">
        <f t="shared" si="4"/>
        <v>0</v>
      </c>
      <c r="R48" s="6">
        <f t="shared" si="4"/>
        <v>4151.3100000000004</v>
      </c>
      <c r="S48" s="6">
        <f t="shared" si="4"/>
        <v>0</v>
      </c>
      <c r="T48" s="6">
        <f t="shared" si="4"/>
        <v>1269.1900000000003</v>
      </c>
      <c r="U48" s="6">
        <f t="shared" si="4"/>
        <v>0</v>
      </c>
      <c r="V48" s="14"/>
    </row>
    <row r="49" spans="1:22" outlineLevel="1">
      <c r="V49" s="14"/>
    </row>
    <row r="50" spans="1:22" ht="14.25" customHeight="1">
      <c r="A50" s="49" t="s">
        <v>27</v>
      </c>
      <c r="B50" s="50"/>
      <c r="V50" s="14"/>
    </row>
    <row r="51" spans="1:22" ht="16.5" customHeight="1" outlineLevel="1">
      <c r="A51" s="36" t="s">
        <v>6</v>
      </c>
      <c r="B51" s="36" t="s">
        <v>5</v>
      </c>
      <c r="C51" s="45" t="s">
        <v>0</v>
      </c>
      <c r="D51" s="36" t="s">
        <v>12</v>
      </c>
      <c r="E51" s="36" t="s">
        <v>14</v>
      </c>
      <c r="F51" s="36" t="s">
        <v>23</v>
      </c>
      <c r="G51" s="36" t="s">
        <v>15</v>
      </c>
      <c r="H51" s="36" t="s">
        <v>22</v>
      </c>
      <c r="I51" s="51" t="s">
        <v>7</v>
      </c>
      <c r="J51" s="52"/>
      <c r="K51" s="51" t="s">
        <v>8</v>
      </c>
      <c r="L51" s="52"/>
      <c r="M51" s="36" t="s">
        <v>20</v>
      </c>
      <c r="N51" s="36" t="s">
        <v>21</v>
      </c>
      <c r="O51" s="36" t="s">
        <v>9</v>
      </c>
      <c r="P51" s="45" t="s">
        <v>10</v>
      </c>
      <c r="Q51" s="36" t="s">
        <v>11</v>
      </c>
      <c r="R51" s="51" t="s">
        <v>3</v>
      </c>
      <c r="S51" s="52"/>
      <c r="T51" s="36" t="s">
        <v>16</v>
      </c>
      <c r="U51" s="36" t="s">
        <v>17</v>
      </c>
    </row>
    <row r="52" spans="1:22" ht="47.25" customHeight="1" outlineLevel="1">
      <c r="A52" s="37"/>
      <c r="B52" s="37"/>
      <c r="C52" s="46"/>
      <c r="D52" s="37"/>
      <c r="E52" s="37"/>
      <c r="F52" s="37"/>
      <c r="G52" s="37"/>
      <c r="H52" s="37"/>
      <c r="I52" s="24" t="s">
        <v>1</v>
      </c>
      <c r="J52" s="23" t="s">
        <v>2</v>
      </c>
      <c r="K52" s="23" t="s">
        <v>1</v>
      </c>
      <c r="L52" s="23" t="s">
        <v>2</v>
      </c>
      <c r="M52" s="37"/>
      <c r="N52" s="37"/>
      <c r="O52" s="37"/>
      <c r="P52" s="46"/>
      <c r="Q52" s="37"/>
      <c r="R52" s="22" t="s">
        <v>4</v>
      </c>
      <c r="S52" s="22" t="s">
        <v>18</v>
      </c>
      <c r="T52" s="37"/>
      <c r="U52" s="37"/>
      <c r="V52" s="16"/>
    </row>
    <row r="53" spans="1:22" outlineLevel="1">
      <c r="A53" s="22">
        <v>1</v>
      </c>
      <c r="B53" s="22">
        <v>2</v>
      </c>
      <c r="C53" s="23">
        <v>3</v>
      </c>
      <c r="D53" s="22">
        <v>4</v>
      </c>
      <c r="E53" s="22">
        <v>5</v>
      </c>
      <c r="F53" s="22">
        <v>6</v>
      </c>
      <c r="G53" s="22">
        <v>7</v>
      </c>
      <c r="H53" s="22">
        <v>8</v>
      </c>
      <c r="I53" s="22">
        <v>9</v>
      </c>
      <c r="J53" s="23">
        <v>10</v>
      </c>
      <c r="K53" s="22">
        <v>11</v>
      </c>
      <c r="L53" s="22">
        <v>12</v>
      </c>
      <c r="M53" s="22">
        <v>13</v>
      </c>
      <c r="N53" s="22">
        <v>14</v>
      </c>
      <c r="O53" s="22">
        <v>15</v>
      </c>
      <c r="P53" s="22">
        <v>16</v>
      </c>
      <c r="Q53" s="23">
        <v>17</v>
      </c>
      <c r="R53" s="22">
        <v>18</v>
      </c>
      <c r="S53" s="22">
        <v>19</v>
      </c>
      <c r="T53" s="22">
        <v>20</v>
      </c>
      <c r="U53" s="22">
        <v>21</v>
      </c>
      <c r="V53" s="16"/>
    </row>
    <row r="54" spans="1:22" ht="14.25" customHeight="1" outlineLevel="1">
      <c r="A54" s="3">
        <v>1</v>
      </c>
      <c r="B54" s="38" t="str">
        <f>C1</f>
        <v>№ 250/2016-С</v>
      </c>
      <c r="C54" s="2">
        <v>736</v>
      </c>
      <c r="D54" s="2" t="s">
        <v>40</v>
      </c>
      <c r="E54" s="10">
        <v>205362</v>
      </c>
      <c r="F54" s="10">
        <v>66743</v>
      </c>
      <c r="G54" s="10">
        <f>E54-F54</f>
        <v>138619</v>
      </c>
      <c r="H54" s="2"/>
      <c r="I54" s="2">
        <v>8</v>
      </c>
      <c r="J54" s="2"/>
      <c r="K54" s="2">
        <v>90</v>
      </c>
      <c r="L54" s="2"/>
      <c r="M54" s="2"/>
      <c r="N54" s="2"/>
      <c r="O54" s="2"/>
      <c r="P54" s="2"/>
      <c r="Q54" s="2"/>
      <c r="R54" s="2">
        <v>284.47000000000003</v>
      </c>
      <c r="S54" s="2"/>
      <c r="T54" s="2"/>
      <c r="U54" s="4"/>
      <c r="V54" s="16">
        <v>4739.32</v>
      </c>
    </row>
    <row r="55" spans="1:22" outlineLevel="1">
      <c r="A55" s="5">
        <v>2</v>
      </c>
      <c r="B55" s="39"/>
      <c r="C55" s="2">
        <v>741</v>
      </c>
      <c r="D55" s="2" t="s">
        <v>40</v>
      </c>
      <c r="E55" s="10">
        <v>227178</v>
      </c>
      <c r="F55" s="10">
        <v>74086</v>
      </c>
      <c r="G55" s="10">
        <f t="shared" ref="G55:G63" si="5">E55-F55</f>
        <v>153092</v>
      </c>
      <c r="H55" s="2"/>
      <c r="I55" s="2">
        <v>8</v>
      </c>
      <c r="J55" s="2"/>
      <c r="K55" s="2">
        <v>110</v>
      </c>
      <c r="L55" s="2"/>
      <c r="M55" s="2"/>
      <c r="N55" s="2"/>
      <c r="O55" s="2"/>
      <c r="P55" s="2"/>
      <c r="Q55" s="2"/>
      <c r="R55" s="2">
        <v>314.17</v>
      </c>
      <c r="S55" s="2"/>
      <c r="T55" s="2"/>
      <c r="U55" s="4"/>
      <c r="V55" s="16">
        <v>3766.33</v>
      </c>
    </row>
    <row r="56" spans="1:22" outlineLevel="1">
      <c r="A56" s="5">
        <v>3</v>
      </c>
      <c r="B56" s="39"/>
      <c r="C56" s="2">
        <v>767</v>
      </c>
      <c r="D56" s="2" t="s">
        <v>40</v>
      </c>
      <c r="E56" s="10">
        <v>648890</v>
      </c>
      <c r="F56" s="10">
        <v>213326</v>
      </c>
      <c r="G56" s="10">
        <f t="shared" si="5"/>
        <v>435564</v>
      </c>
      <c r="H56" s="2"/>
      <c r="I56" s="2">
        <v>20</v>
      </c>
      <c r="J56" s="2"/>
      <c r="K56" s="2">
        <v>348</v>
      </c>
      <c r="L56" s="2"/>
      <c r="M56" s="2"/>
      <c r="N56" s="2"/>
      <c r="O56" s="2"/>
      <c r="P56" s="2"/>
      <c r="Q56" s="2"/>
      <c r="R56" s="2">
        <v>893.85</v>
      </c>
      <c r="S56" s="2"/>
      <c r="T56" s="2"/>
      <c r="U56" s="4"/>
      <c r="V56" s="16">
        <v>15636.54</v>
      </c>
    </row>
    <row r="57" spans="1:22" outlineLevel="1">
      <c r="A57" s="5">
        <v>4</v>
      </c>
      <c r="B57" s="39"/>
      <c r="C57" s="2">
        <v>785</v>
      </c>
      <c r="D57" s="2" t="s">
        <v>40</v>
      </c>
      <c r="E57" s="10">
        <v>149976</v>
      </c>
      <c r="F57" s="10">
        <v>49044</v>
      </c>
      <c r="G57" s="10">
        <f t="shared" si="5"/>
        <v>100932</v>
      </c>
      <c r="H57" s="2"/>
      <c r="I57" s="2">
        <v>5</v>
      </c>
      <c r="J57" s="2"/>
      <c r="K57" s="2">
        <v>76</v>
      </c>
      <c r="L57" s="2"/>
      <c r="M57" s="2"/>
      <c r="N57" s="2"/>
      <c r="O57" s="2"/>
      <c r="P57" s="2"/>
      <c r="Q57" s="2"/>
      <c r="R57" s="2">
        <v>207.13</v>
      </c>
      <c r="S57" s="2"/>
      <c r="T57" s="2"/>
      <c r="U57" s="4"/>
      <c r="V57" s="16">
        <v>6035.25</v>
      </c>
    </row>
    <row r="58" spans="1:22" outlineLevel="1">
      <c r="A58" s="5">
        <v>5</v>
      </c>
      <c r="B58" s="39"/>
      <c r="C58" s="2">
        <v>789</v>
      </c>
      <c r="D58" s="2" t="s">
        <v>39</v>
      </c>
      <c r="E58" s="10">
        <v>171669</v>
      </c>
      <c r="F58" s="10">
        <v>60986</v>
      </c>
      <c r="G58" s="10">
        <f t="shared" si="5"/>
        <v>110683</v>
      </c>
      <c r="H58" s="2"/>
      <c r="I58" s="2">
        <v>11</v>
      </c>
      <c r="J58" s="2"/>
      <c r="K58" s="2">
        <v>31.14</v>
      </c>
      <c r="L58" s="2"/>
      <c r="M58" s="2"/>
      <c r="N58" s="2"/>
      <c r="O58" s="2"/>
      <c r="P58" s="2">
        <v>40</v>
      </c>
      <c r="Q58" s="2"/>
      <c r="R58" s="2">
        <v>227.14</v>
      </c>
      <c r="S58" s="2"/>
      <c r="T58" s="2">
        <v>20.88</v>
      </c>
      <c r="U58" s="4"/>
      <c r="V58" s="16">
        <v>27607.29</v>
      </c>
    </row>
    <row r="59" spans="1:22" outlineLevel="1">
      <c r="A59" s="5">
        <v>6</v>
      </c>
      <c r="B59" s="39"/>
      <c r="C59" s="2">
        <v>1096</v>
      </c>
      <c r="D59" s="2" t="s">
        <v>40</v>
      </c>
      <c r="E59" s="10">
        <v>179125</v>
      </c>
      <c r="F59" s="10">
        <v>38508</v>
      </c>
      <c r="G59" s="10">
        <f t="shared" si="5"/>
        <v>140617</v>
      </c>
      <c r="H59" s="2"/>
      <c r="I59" s="2">
        <v>7.4989999999999997</v>
      </c>
      <c r="J59" s="2"/>
      <c r="K59" s="2">
        <v>228.904</v>
      </c>
      <c r="L59" s="2"/>
      <c r="M59" s="2"/>
      <c r="N59" s="2"/>
      <c r="O59" s="2"/>
      <c r="P59" s="2"/>
      <c r="Q59" s="2"/>
      <c r="R59" s="2">
        <v>288.57</v>
      </c>
      <c r="S59" s="2"/>
      <c r="T59" s="2"/>
      <c r="U59" s="4"/>
      <c r="V59" s="16">
        <v>8354.98</v>
      </c>
    </row>
    <row r="60" spans="1:22" outlineLevel="1">
      <c r="A60" s="5">
        <v>7</v>
      </c>
      <c r="B60" s="39"/>
      <c r="C60" s="2">
        <v>1100</v>
      </c>
      <c r="D60" s="29" t="s">
        <v>43</v>
      </c>
      <c r="E60" s="10">
        <v>34047</v>
      </c>
      <c r="F60" s="10">
        <v>21870</v>
      </c>
      <c r="G60" s="10">
        <f t="shared" si="5"/>
        <v>12177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>
        <v>24.89</v>
      </c>
      <c r="S60" s="2"/>
      <c r="T60" s="2"/>
      <c r="U60" s="4"/>
      <c r="V60" s="16">
        <v>20410.22</v>
      </c>
    </row>
    <row r="61" spans="1:22" outlineLevel="1">
      <c r="A61" s="5">
        <v>8</v>
      </c>
      <c r="B61" s="39"/>
      <c r="C61" s="2">
        <v>1216</v>
      </c>
      <c r="D61" s="2" t="s">
        <v>39</v>
      </c>
      <c r="E61" s="10">
        <v>418995</v>
      </c>
      <c r="F61" s="10">
        <v>192010</v>
      </c>
      <c r="G61" s="10">
        <f t="shared" si="5"/>
        <v>226985</v>
      </c>
      <c r="H61" s="2"/>
      <c r="I61" s="2">
        <v>15.1</v>
      </c>
      <c r="J61" s="2"/>
      <c r="K61" s="2">
        <v>173.65</v>
      </c>
      <c r="L61" s="2"/>
      <c r="M61" s="2"/>
      <c r="N61" s="2"/>
      <c r="O61" s="2"/>
      <c r="P61" s="2"/>
      <c r="Q61" s="2"/>
      <c r="R61" s="2">
        <v>465.81</v>
      </c>
      <c r="S61" s="2"/>
      <c r="T61" s="2"/>
      <c r="U61" s="4"/>
      <c r="V61" s="16">
        <v>16871.759999999998</v>
      </c>
    </row>
    <row r="62" spans="1:22" outlineLevel="1">
      <c r="A62" s="5">
        <v>9</v>
      </c>
      <c r="B62" s="39"/>
      <c r="C62" s="2">
        <v>1217</v>
      </c>
      <c r="D62" s="2" t="s">
        <v>40</v>
      </c>
      <c r="E62" s="10">
        <v>648890</v>
      </c>
      <c r="F62" s="10">
        <v>213326</v>
      </c>
      <c r="G62" s="10">
        <f t="shared" si="5"/>
        <v>435564</v>
      </c>
      <c r="H62" s="2"/>
      <c r="I62" s="2">
        <v>20</v>
      </c>
      <c r="J62" s="2"/>
      <c r="K62" s="2">
        <v>348</v>
      </c>
      <c r="L62" s="2"/>
      <c r="M62" s="2"/>
      <c r="N62" s="2"/>
      <c r="O62" s="2"/>
      <c r="P62" s="2"/>
      <c r="Q62" s="2"/>
      <c r="R62" s="2">
        <v>893.85</v>
      </c>
      <c r="S62" s="2"/>
      <c r="T62" s="2"/>
      <c r="U62" s="4"/>
      <c r="V62" s="16"/>
    </row>
    <row r="63" spans="1:22" outlineLevel="1">
      <c r="A63" s="5">
        <v>10</v>
      </c>
      <c r="B63" s="40"/>
      <c r="C63" s="2">
        <v>1219</v>
      </c>
      <c r="D63" s="2" t="s">
        <v>39</v>
      </c>
      <c r="E63" s="10">
        <v>162108</v>
      </c>
      <c r="F63" s="10">
        <v>64801</v>
      </c>
      <c r="G63" s="10">
        <f t="shared" si="5"/>
        <v>97307</v>
      </c>
      <c r="H63" s="2"/>
      <c r="I63" s="2">
        <v>7.17</v>
      </c>
      <c r="J63" s="2"/>
      <c r="K63" s="2">
        <v>67.05</v>
      </c>
      <c r="L63" s="2"/>
      <c r="M63" s="2"/>
      <c r="N63" s="2"/>
      <c r="O63" s="2"/>
      <c r="P63" s="2"/>
      <c r="Q63" s="2"/>
      <c r="R63" s="2">
        <v>199.69</v>
      </c>
      <c r="S63" s="2"/>
      <c r="T63" s="2"/>
      <c r="U63" s="4"/>
      <c r="V63" s="16"/>
    </row>
    <row r="64" spans="1:22" outlineLevel="1">
      <c r="A64" s="41" t="s">
        <v>19</v>
      </c>
      <c r="B64" s="42"/>
      <c r="C64" s="42"/>
      <c r="D64" s="43"/>
      <c r="E64" s="6">
        <f>SUM(E54:E63)</f>
        <v>2846240</v>
      </c>
      <c r="F64" s="6">
        <f t="shared" ref="F64:U64" si="6">SUM(F54:F63)</f>
        <v>994700</v>
      </c>
      <c r="G64" s="6">
        <f t="shared" si="6"/>
        <v>1851540</v>
      </c>
      <c r="H64" s="6">
        <f t="shared" si="6"/>
        <v>0</v>
      </c>
      <c r="I64" s="6">
        <f t="shared" si="6"/>
        <v>101.76900000000001</v>
      </c>
      <c r="J64" s="6">
        <f t="shared" si="6"/>
        <v>0</v>
      </c>
      <c r="K64" s="6">
        <f t="shared" si="6"/>
        <v>1472.7439999999999</v>
      </c>
      <c r="L64" s="6">
        <f t="shared" si="6"/>
        <v>0</v>
      </c>
      <c r="M64" s="6">
        <f t="shared" si="6"/>
        <v>0</v>
      </c>
      <c r="N64" s="6">
        <f t="shared" si="6"/>
        <v>0</v>
      </c>
      <c r="O64" s="6">
        <f t="shared" si="6"/>
        <v>0</v>
      </c>
      <c r="P64" s="6">
        <f t="shared" si="6"/>
        <v>40</v>
      </c>
      <c r="Q64" s="6">
        <f t="shared" si="6"/>
        <v>0</v>
      </c>
      <c r="R64" s="6">
        <f t="shared" si="6"/>
        <v>3799.57</v>
      </c>
      <c r="S64" s="6">
        <f t="shared" si="6"/>
        <v>0</v>
      </c>
      <c r="T64" s="6">
        <f t="shared" si="6"/>
        <v>20.88</v>
      </c>
      <c r="U64" s="6">
        <f t="shared" si="6"/>
        <v>0</v>
      </c>
    </row>
    <row r="65" spans="1:21" outlineLevel="1"/>
    <row r="66" spans="1:21" ht="15">
      <c r="A66" s="49" t="s">
        <v>26</v>
      </c>
      <c r="B66" s="50"/>
    </row>
    <row r="67" spans="1:21" ht="16.5" customHeight="1" outlineLevel="1">
      <c r="A67" s="36" t="s">
        <v>6</v>
      </c>
      <c r="B67" s="36" t="s">
        <v>5</v>
      </c>
      <c r="C67" s="45" t="s">
        <v>0</v>
      </c>
      <c r="D67" s="36" t="s">
        <v>12</v>
      </c>
      <c r="E67" s="36" t="s">
        <v>14</v>
      </c>
      <c r="F67" s="36" t="s">
        <v>23</v>
      </c>
      <c r="G67" s="36" t="s">
        <v>15</v>
      </c>
      <c r="H67" s="36" t="s">
        <v>22</v>
      </c>
      <c r="I67" s="51" t="s">
        <v>7</v>
      </c>
      <c r="J67" s="52"/>
      <c r="K67" s="51" t="s">
        <v>8</v>
      </c>
      <c r="L67" s="52"/>
      <c r="M67" s="36" t="s">
        <v>20</v>
      </c>
      <c r="N67" s="36" t="s">
        <v>21</v>
      </c>
      <c r="O67" s="36" t="s">
        <v>9</v>
      </c>
      <c r="P67" s="45" t="s">
        <v>10</v>
      </c>
      <c r="Q67" s="36" t="s">
        <v>11</v>
      </c>
      <c r="R67" s="51" t="s">
        <v>3</v>
      </c>
      <c r="S67" s="52"/>
      <c r="T67" s="36" t="s">
        <v>16</v>
      </c>
      <c r="U67" s="36" t="s">
        <v>17</v>
      </c>
    </row>
    <row r="68" spans="1:21" ht="60.75" customHeight="1" outlineLevel="1">
      <c r="A68" s="37"/>
      <c r="B68" s="37"/>
      <c r="C68" s="46"/>
      <c r="D68" s="37"/>
      <c r="E68" s="37"/>
      <c r="F68" s="37"/>
      <c r="G68" s="37"/>
      <c r="H68" s="37"/>
      <c r="I68" s="23" t="s">
        <v>1</v>
      </c>
      <c r="J68" s="23" t="s">
        <v>2</v>
      </c>
      <c r="K68" s="23" t="s">
        <v>1</v>
      </c>
      <c r="L68" s="23" t="s">
        <v>2</v>
      </c>
      <c r="M68" s="37"/>
      <c r="N68" s="37"/>
      <c r="O68" s="37"/>
      <c r="P68" s="46"/>
      <c r="Q68" s="37"/>
      <c r="R68" s="22" t="s">
        <v>4</v>
      </c>
      <c r="S68" s="22" t="s">
        <v>18</v>
      </c>
      <c r="T68" s="37"/>
      <c r="U68" s="37"/>
    </row>
    <row r="69" spans="1:21" outlineLevel="1">
      <c r="A69" s="22">
        <v>1</v>
      </c>
      <c r="B69" s="22">
        <v>2</v>
      </c>
      <c r="C69" s="23">
        <v>3</v>
      </c>
      <c r="D69" s="22">
        <v>4</v>
      </c>
      <c r="E69" s="22">
        <v>5</v>
      </c>
      <c r="F69" s="22">
        <v>6</v>
      </c>
      <c r="G69" s="22">
        <v>7</v>
      </c>
      <c r="H69" s="22">
        <v>8</v>
      </c>
      <c r="I69" s="22">
        <v>9</v>
      </c>
      <c r="J69" s="23">
        <v>10</v>
      </c>
      <c r="K69" s="22">
        <v>11</v>
      </c>
      <c r="L69" s="22">
        <v>12</v>
      </c>
      <c r="M69" s="22">
        <v>13</v>
      </c>
      <c r="N69" s="22">
        <v>14</v>
      </c>
      <c r="O69" s="22">
        <v>15</v>
      </c>
      <c r="P69" s="22">
        <v>16</v>
      </c>
      <c r="Q69" s="23">
        <v>17</v>
      </c>
      <c r="R69" s="22">
        <v>18</v>
      </c>
      <c r="S69" s="22">
        <v>19</v>
      </c>
      <c r="T69" s="22">
        <v>20</v>
      </c>
      <c r="U69" s="22">
        <v>21</v>
      </c>
    </row>
    <row r="70" spans="1:21" ht="14.25" customHeight="1" outlineLevel="1">
      <c r="A70" s="3">
        <v>1</v>
      </c>
      <c r="B70" s="38" t="str">
        <f>C1</f>
        <v>№ 250/2016-С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4"/>
    </row>
    <row r="71" spans="1:21" ht="14.25" customHeight="1" outlineLevel="1">
      <c r="A71" s="5">
        <v>2</v>
      </c>
      <c r="B71" s="39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4"/>
    </row>
    <row r="72" spans="1:21" ht="14.25" customHeight="1" outlineLevel="1">
      <c r="A72" s="3">
        <v>3</v>
      </c>
      <c r="B72" s="39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4"/>
    </row>
    <row r="73" spans="1:21" ht="14.25" customHeight="1" outlineLevel="1">
      <c r="A73" s="5">
        <v>4</v>
      </c>
      <c r="B73" s="3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4"/>
    </row>
    <row r="74" spans="1:21" ht="14.25" customHeight="1" outlineLevel="1">
      <c r="A74" s="3">
        <v>5</v>
      </c>
      <c r="B74" s="39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4"/>
    </row>
    <row r="75" spans="1:21" ht="14.25" customHeight="1" outlineLevel="1">
      <c r="A75" s="5">
        <v>6</v>
      </c>
      <c r="B75" s="39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4"/>
    </row>
    <row r="76" spans="1:21" ht="14.25" customHeight="1" outlineLevel="1">
      <c r="A76" s="3">
        <v>7</v>
      </c>
      <c r="B76" s="39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4"/>
    </row>
    <row r="77" spans="1:21" ht="14.25" customHeight="1" outlineLevel="1">
      <c r="A77" s="5">
        <v>8</v>
      </c>
      <c r="B77" s="39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4"/>
    </row>
    <row r="78" spans="1:21" ht="14.25" customHeight="1" outlineLevel="1">
      <c r="A78" s="3">
        <v>9</v>
      </c>
      <c r="B78" s="39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4"/>
    </row>
    <row r="79" spans="1:21" ht="14.25" customHeight="1" outlineLevel="1">
      <c r="A79" s="5">
        <v>10</v>
      </c>
      <c r="B79" s="40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4"/>
    </row>
    <row r="80" spans="1:21" outlineLevel="1">
      <c r="A80" s="41" t="s">
        <v>19</v>
      </c>
      <c r="B80" s="42"/>
      <c r="C80" s="42"/>
      <c r="D80" s="43"/>
      <c r="E80" s="6">
        <f>SUM(E70:E79)</f>
        <v>0</v>
      </c>
      <c r="F80" s="6">
        <f t="shared" ref="F80:U80" si="7">SUM(F70:F79)</f>
        <v>0</v>
      </c>
      <c r="G80" s="6">
        <f t="shared" si="7"/>
        <v>0</v>
      </c>
      <c r="H80" s="6">
        <f t="shared" si="7"/>
        <v>0</v>
      </c>
      <c r="I80" s="6">
        <f t="shared" si="7"/>
        <v>0</v>
      </c>
      <c r="J80" s="6">
        <f t="shared" si="7"/>
        <v>0</v>
      </c>
      <c r="K80" s="6">
        <f t="shared" si="7"/>
        <v>0</v>
      </c>
      <c r="L80" s="6">
        <f t="shared" si="7"/>
        <v>0</v>
      </c>
      <c r="M80" s="6">
        <f t="shared" si="7"/>
        <v>0</v>
      </c>
      <c r="N80" s="6">
        <f t="shared" si="7"/>
        <v>0</v>
      </c>
      <c r="O80" s="6">
        <f t="shared" si="7"/>
        <v>0</v>
      </c>
      <c r="P80" s="6">
        <f t="shared" si="7"/>
        <v>0</v>
      </c>
      <c r="Q80" s="6">
        <f t="shared" si="7"/>
        <v>0</v>
      </c>
      <c r="R80" s="6">
        <f t="shared" si="7"/>
        <v>0</v>
      </c>
      <c r="S80" s="6">
        <f t="shared" si="7"/>
        <v>0</v>
      </c>
      <c r="T80" s="6">
        <f t="shared" si="7"/>
        <v>0</v>
      </c>
      <c r="U80" s="6">
        <f t="shared" si="7"/>
        <v>0</v>
      </c>
    </row>
    <row r="81" spans="1:21" outlineLevel="1"/>
    <row r="82" spans="1:21" ht="14.25" customHeight="1">
      <c r="A82" s="49" t="s">
        <v>25</v>
      </c>
      <c r="B82" s="50"/>
    </row>
    <row r="83" spans="1:21" ht="19.5" customHeight="1" outlineLevel="1">
      <c r="A83" s="36" t="s">
        <v>6</v>
      </c>
      <c r="B83" s="36" t="s">
        <v>5</v>
      </c>
      <c r="C83" s="45" t="s">
        <v>0</v>
      </c>
      <c r="D83" s="36" t="s">
        <v>12</v>
      </c>
      <c r="E83" s="36" t="s">
        <v>14</v>
      </c>
      <c r="F83" s="36" t="s">
        <v>13</v>
      </c>
      <c r="G83" s="36" t="s">
        <v>15</v>
      </c>
      <c r="H83" s="36" t="s">
        <v>22</v>
      </c>
      <c r="I83" s="47" t="s">
        <v>7</v>
      </c>
      <c r="J83" s="48"/>
      <c r="K83" s="47" t="s">
        <v>8</v>
      </c>
      <c r="L83" s="48"/>
      <c r="M83" s="36" t="s">
        <v>20</v>
      </c>
      <c r="N83" s="36" t="s">
        <v>21</v>
      </c>
      <c r="O83" s="36" t="s">
        <v>9</v>
      </c>
      <c r="P83" s="45" t="s">
        <v>10</v>
      </c>
      <c r="Q83" s="36" t="s">
        <v>11</v>
      </c>
      <c r="R83" s="47" t="s">
        <v>3</v>
      </c>
      <c r="S83" s="48"/>
      <c r="T83" s="36" t="s">
        <v>16</v>
      </c>
      <c r="U83" s="36" t="s">
        <v>17</v>
      </c>
    </row>
    <row r="84" spans="1:21" ht="39.75" customHeight="1" outlineLevel="1">
      <c r="A84" s="37"/>
      <c r="B84" s="37"/>
      <c r="C84" s="46"/>
      <c r="D84" s="37"/>
      <c r="E84" s="37"/>
      <c r="F84" s="37"/>
      <c r="G84" s="37"/>
      <c r="H84" s="37"/>
      <c r="I84" s="23" t="s">
        <v>1</v>
      </c>
      <c r="J84" s="23" t="s">
        <v>2</v>
      </c>
      <c r="K84" s="23" t="s">
        <v>1</v>
      </c>
      <c r="L84" s="23" t="s">
        <v>2</v>
      </c>
      <c r="M84" s="37"/>
      <c r="N84" s="37"/>
      <c r="O84" s="37"/>
      <c r="P84" s="46"/>
      <c r="Q84" s="37"/>
      <c r="R84" s="22" t="s">
        <v>4</v>
      </c>
      <c r="S84" s="22" t="s">
        <v>18</v>
      </c>
      <c r="T84" s="37"/>
      <c r="U84" s="37"/>
    </row>
    <row r="85" spans="1:21" outlineLevel="1">
      <c r="A85" s="22">
        <v>1</v>
      </c>
      <c r="B85" s="22">
        <v>2</v>
      </c>
      <c r="C85" s="23">
        <v>3</v>
      </c>
      <c r="D85" s="22">
        <v>4</v>
      </c>
      <c r="E85" s="22">
        <v>5</v>
      </c>
      <c r="F85" s="22">
        <v>6</v>
      </c>
      <c r="G85" s="22">
        <v>7</v>
      </c>
      <c r="H85" s="22">
        <v>8</v>
      </c>
      <c r="I85" s="22">
        <v>9</v>
      </c>
      <c r="J85" s="22">
        <v>10</v>
      </c>
      <c r="K85" s="22">
        <v>11</v>
      </c>
      <c r="L85" s="22">
        <v>12</v>
      </c>
      <c r="M85" s="22">
        <v>13</v>
      </c>
      <c r="N85" s="22">
        <v>14</v>
      </c>
      <c r="O85" s="22">
        <v>15</v>
      </c>
      <c r="P85" s="22">
        <v>16</v>
      </c>
      <c r="Q85" s="22">
        <v>17</v>
      </c>
      <c r="R85" s="22">
        <v>18</v>
      </c>
      <c r="S85" s="22">
        <v>19</v>
      </c>
      <c r="T85" s="22">
        <v>20</v>
      </c>
      <c r="U85" s="22">
        <v>21</v>
      </c>
    </row>
    <row r="86" spans="1:21" ht="14.25" customHeight="1" outlineLevel="1">
      <c r="A86" s="3">
        <v>1</v>
      </c>
      <c r="B86" s="38" t="str">
        <f>C1</f>
        <v>№ 250/2016-С</v>
      </c>
      <c r="C86" s="2"/>
      <c r="D86" s="2"/>
      <c r="E86" s="2"/>
      <c r="F86" s="10"/>
      <c r="G86" s="10"/>
      <c r="H86" s="10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</row>
    <row r="87" spans="1:21" outlineLevel="1">
      <c r="A87" s="5">
        <v>2</v>
      </c>
      <c r="B87" s="39"/>
      <c r="C87" s="1"/>
      <c r="D87" s="2"/>
      <c r="E87" s="2"/>
      <c r="F87" s="10"/>
      <c r="G87" s="10"/>
      <c r="H87" s="10"/>
      <c r="I87" s="2"/>
      <c r="J87" s="2"/>
      <c r="K87" s="2"/>
      <c r="L87" s="2"/>
      <c r="M87" s="2"/>
      <c r="N87" s="2"/>
      <c r="O87" s="1"/>
      <c r="P87" s="1"/>
      <c r="Q87" s="2"/>
      <c r="R87" s="2"/>
      <c r="S87" s="1"/>
      <c r="T87" s="1"/>
      <c r="U87" s="1"/>
    </row>
    <row r="88" spans="1:21" outlineLevel="1">
      <c r="A88" s="5">
        <v>3</v>
      </c>
      <c r="B88" s="39"/>
      <c r="C88" s="1"/>
      <c r="D88" s="1"/>
      <c r="E88" s="2"/>
      <c r="F88" s="10"/>
      <c r="G88" s="10"/>
      <c r="H88" s="10"/>
      <c r="I88" s="2"/>
      <c r="J88" s="2"/>
      <c r="K88" s="2"/>
      <c r="L88" s="2"/>
      <c r="M88" s="2"/>
      <c r="N88" s="2"/>
      <c r="O88" s="1"/>
      <c r="P88" s="1"/>
      <c r="Q88" s="2"/>
      <c r="R88" s="2"/>
      <c r="S88" s="1"/>
      <c r="T88" s="1"/>
      <c r="U88" s="1"/>
    </row>
    <row r="89" spans="1:21" outlineLevel="1">
      <c r="A89" s="5">
        <v>4</v>
      </c>
      <c r="B89" s="39"/>
      <c r="C89" s="1"/>
      <c r="D89" s="1"/>
      <c r="E89" s="1"/>
      <c r="F89" s="12"/>
      <c r="G89" s="10"/>
      <c r="H89" s="10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outlineLevel="1">
      <c r="A90" s="5">
        <v>5</v>
      </c>
      <c r="B90" s="39"/>
      <c r="C90" s="1"/>
      <c r="D90" s="1"/>
      <c r="E90" s="1"/>
      <c r="F90" s="12"/>
      <c r="G90" s="10"/>
      <c r="H90" s="10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outlineLevel="1">
      <c r="A91" s="3">
        <v>6</v>
      </c>
      <c r="B91" s="39"/>
      <c r="C91" s="1"/>
      <c r="D91" s="1"/>
      <c r="E91" s="1"/>
      <c r="F91" s="12"/>
      <c r="G91" s="10"/>
      <c r="H91" s="10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outlineLevel="1">
      <c r="A92" s="5">
        <v>7</v>
      </c>
      <c r="B92" s="39"/>
      <c r="C92" s="1"/>
      <c r="D92" s="1"/>
      <c r="E92" s="1"/>
      <c r="F92" s="12"/>
      <c r="G92" s="10"/>
      <c r="H92" s="10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outlineLevel="1">
      <c r="A93" s="5">
        <v>8</v>
      </c>
      <c r="B93" s="39"/>
      <c r="C93" s="1"/>
      <c r="D93" s="1"/>
      <c r="E93" s="1"/>
      <c r="F93" s="12"/>
      <c r="G93" s="10"/>
      <c r="H93" s="10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outlineLevel="1">
      <c r="A94" s="5">
        <v>9</v>
      </c>
      <c r="B94" s="39"/>
      <c r="C94" s="1"/>
      <c r="D94" s="1"/>
      <c r="E94" s="1"/>
      <c r="F94" s="12"/>
      <c r="G94" s="10"/>
      <c r="H94" s="10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outlineLevel="1">
      <c r="A95" s="5">
        <v>10</v>
      </c>
      <c r="B95" s="40"/>
      <c r="C95" s="1"/>
      <c r="D95" s="1"/>
      <c r="E95" s="1"/>
      <c r="F95" s="12"/>
      <c r="G95" s="10"/>
      <c r="H95" s="10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outlineLevel="1">
      <c r="A96" s="41" t="s">
        <v>19</v>
      </c>
      <c r="B96" s="42"/>
      <c r="C96" s="42"/>
      <c r="D96" s="43"/>
      <c r="E96" s="6">
        <f>SUM(E86:E95)</f>
        <v>0</v>
      </c>
      <c r="F96" s="6">
        <f t="shared" ref="F96:U96" si="8">SUM(F86:F95)</f>
        <v>0</v>
      </c>
      <c r="G96" s="6">
        <f t="shared" si="8"/>
        <v>0</v>
      </c>
      <c r="H96" s="6">
        <f t="shared" si="8"/>
        <v>0</v>
      </c>
      <c r="I96" s="6">
        <f t="shared" si="8"/>
        <v>0</v>
      </c>
      <c r="J96" s="6">
        <f t="shared" si="8"/>
        <v>0</v>
      </c>
      <c r="K96" s="6">
        <f t="shared" si="8"/>
        <v>0</v>
      </c>
      <c r="L96" s="6">
        <f t="shared" si="8"/>
        <v>0</v>
      </c>
      <c r="M96" s="6">
        <f t="shared" si="8"/>
        <v>0</v>
      </c>
      <c r="N96" s="6">
        <f t="shared" si="8"/>
        <v>0</v>
      </c>
      <c r="O96" s="6">
        <f t="shared" si="8"/>
        <v>0</v>
      </c>
      <c r="P96" s="6">
        <f t="shared" si="8"/>
        <v>0</v>
      </c>
      <c r="Q96" s="6">
        <f t="shared" si="8"/>
        <v>0</v>
      </c>
      <c r="R96" s="6">
        <f t="shared" si="8"/>
        <v>0</v>
      </c>
      <c r="S96" s="6">
        <f t="shared" si="8"/>
        <v>0</v>
      </c>
      <c r="T96" s="6">
        <f t="shared" si="8"/>
        <v>0</v>
      </c>
      <c r="U96" s="6">
        <f t="shared" si="8"/>
        <v>0</v>
      </c>
    </row>
    <row r="97" spans="1:21" outlineLevel="1"/>
    <row r="98" spans="1:21" ht="14.25" customHeight="1">
      <c r="A98" s="49" t="s">
        <v>28</v>
      </c>
      <c r="B98" s="50"/>
    </row>
    <row r="99" spans="1:21" ht="19.5" customHeight="1" outlineLevel="1">
      <c r="A99" s="36" t="s">
        <v>6</v>
      </c>
      <c r="B99" s="36" t="s">
        <v>5</v>
      </c>
      <c r="C99" s="45" t="s">
        <v>0</v>
      </c>
      <c r="D99" s="36" t="s">
        <v>12</v>
      </c>
      <c r="E99" s="36" t="s">
        <v>14</v>
      </c>
      <c r="F99" s="36" t="s">
        <v>13</v>
      </c>
      <c r="G99" s="36" t="s">
        <v>15</v>
      </c>
      <c r="H99" s="36" t="s">
        <v>22</v>
      </c>
      <c r="I99" s="47" t="s">
        <v>7</v>
      </c>
      <c r="J99" s="48"/>
      <c r="K99" s="47" t="s">
        <v>8</v>
      </c>
      <c r="L99" s="48"/>
      <c r="M99" s="36" t="s">
        <v>20</v>
      </c>
      <c r="N99" s="36" t="s">
        <v>21</v>
      </c>
      <c r="O99" s="36" t="s">
        <v>9</v>
      </c>
      <c r="P99" s="45" t="s">
        <v>10</v>
      </c>
      <c r="Q99" s="36" t="s">
        <v>11</v>
      </c>
      <c r="R99" s="47" t="s">
        <v>3</v>
      </c>
      <c r="S99" s="48"/>
      <c r="T99" s="36" t="s">
        <v>16</v>
      </c>
      <c r="U99" s="36" t="s">
        <v>17</v>
      </c>
    </row>
    <row r="100" spans="1:21" ht="48.75" customHeight="1" outlineLevel="1">
      <c r="A100" s="37"/>
      <c r="B100" s="37"/>
      <c r="C100" s="46"/>
      <c r="D100" s="37"/>
      <c r="E100" s="37"/>
      <c r="F100" s="37"/>
      <c r="G100" s="37"/>
      <c r="H100" s="37"/>
      <c r="I100" s="23" t="s">
        <v>1</v>
      </c>
      <c r="J100" s="23" t="s">
        <v>2</v>
      </c>
      <c r="K100" s="23" t="s">
        <v>1</v>
      </c>
      <c r="L100" s="23" t="s">
        <v>2</v>
      </c>
      <c r="M100" s="37"/>
      <c r="N100" s="37"/>
      <c r="O100" s="37"/>
      <c r="P100" s="46"/>
      <c r="Q100" s="37"/>
      <c r="R100" s="22" t="s">
        <v>4</v>
      </c>
      <c r="S100" s="22" t="s">
        <v>18</v>
      </c>
      <c r="T100" s="37"/>
      <c r="U100" s="37"/>
    </row>
    <row r="101" spans="1:21" outlineLevel="1">
      <c r="A101" s="22">
        <v>1</v>
      </c>
      <c r="B101" s="22">
        <v>2</v>
      </c>
      <c r="C101" s="23">
        <v>3</v>
      </c>
      <c r="D101" s="22">
        <v>4</v>
      </c>
      <c r="E101" s="22">
        <v>5</v>
      </c>
      <c r="F101" s="22">
        <v>6</v>
      </c>
      <c r="G101" s="22">
        <v>7</v>
      </c>
      <c r="H101" s="22">
        <v>8</v>
      </c>
      <c r="I101" s="22">
        <v>9</v>
      </c>
      <c r="J101" s="22">
        <v>10</v>
      </c>
      <c r="K101" s="22">
        <v>11</v>
      </c>
      <c r="L101" s="22">
        <v>12</v>
      </c>
      <c r="M101" s="22">
        <v>13</v>
      </c>
      <c r="N101" s="22">
        <v>14</v>
      </c>
      <c r="O101" s="22">
        <v>15</v>
      </c>
      <c r="P101" s="22">
        <v>16</v>
      </c>
      <c r="Q101" s="22">
        <v>17</v>
      </c>
      <c r="R101" s="22">
        <v>18</v>
      </c>
      <c r="S101" s="22">
        <v>19</v>
      </c>
      <c r="T101" s="22">
        <v>20</v>
      </c>
      <c r="U101" s="22">
        <v>21</v>
      </c>
    </row>
    <row r="102" spans="1:21" ht="14.25" customHeight="1" outlineLevel="1">
      <c r="A102" s="3">
        <v>1</v>
      </c>
      <c r="B102" s="38" t="str">
        <f>C1</f>
        <v>№ 250/2016-С</v>
      </c>
      <c r="C102" s="2"/>
      <c r="D102" s="2"/>
      <c r="E102" s="2"/>
      <c r="F102" s="10"/>
      <c r="G102" s="10"/>
      <c r="H102" s="10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outlineLevel="1">
      <c r="A103" s="5">
        <v>2</v>
      </c>
      <c r="B103" s="39"/>
      <c r="C103" s="1"/>
      <c r="D103" s="2"/>
      <c r="E103" s="2"/>
      <c r="F103" s="10"/>
      <c r="G103" s="10"/>
      <c r="H103" s="10"/>
      <c r="I103" s="2"/>
      <c r="J103" s="2"/>
      <c r="K103" s="2"/>
      <c r="L103" s="2"/>
      <c r="M103" s="2"/>
      <c r="N103" s="2"/>
      <c r="O103" s="1"/>
      <c r="P103" s="1"/>
      <c r="Q103" s="2"/>
      <c r="R103" s="2"/>
      <c r="S103" s="1"/>
      <c r="T103" s="1"/>
      <c r="U103" s="1"/>
    </row>
    <row r="104" spans="1:21" outlineLevel="1">
      <c r="A104" s="5">
        <v>3</v>
      </c>
      <c r="B104" s="39"/>
      <c r="C104" s="1"/>
      <c r="D104" s="1"/>
      <c r="E104" s="2"/>
      <c r="F104" s="10"/>
      <c r="G104" s="10"/>
      <c r="H104" s="10"/>
      <c r="I104" s="2"/>
      <c r="J104" s="2"/>
      <c r="K104" s="2"/>
      <c r="L104" s="2"/>
      <c r="M104" s="2"/>
      <c r="N104" s="2"/>
      <c r="O104" s="1"/>
      <c r="P104" s="1"/>
      <c r="Q104" s="2"/>
      <c r="R104" s="2"/>
      <c r="S104" s="1"/>
      <c r="T104" s="1"/>
      <c r="U104" s="1"/>
    </row>
    <row r="105" spans="1:21" outlineLevel="1">
      <c r="A105" s="5">
        <v>4</v>
      </c>
      <c r="B105" s="39"/>
      <c r="C105" s="1"/>
      <c r="D105" s="1"/>
      <c r="E105" s="1"/>
      <c r="F105" s="12"/>
      <c r="G105" s="10"/>
      <c r="H105" s="10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outlineLevel="1">
      <c r="A106" s="5">
        <v>5</v>
      </c>
      <c r="B106" s="39"/>
      <c r="C106" s="1"/>
      <c r="D106" s="1"/>
      <c r="E106" s="1"/>
      <c r="F106" s="12"/>
      <c r="G106" s="10"/>
      <c r="H106" s="10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outlineLevel="1">
      <c r="A107" s="3">
        <v>6</v>
      </c>
      <c r="B107" s="39"/>
      <c r="C107" s="1"/>
      <c r="D107" s="1"/>
      <c r="E107" s="1"/>
      <c r="F107" s="12"/>
      <c r="G107" s="10"/>
      <c r="H107" s="10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outlineLevel="1">
      <c r="A108" s="5">
        <v>7</v>
      </c>
      <c r="B108" s="39"/>
      <c r="C108" s="1"/>
      <c r="D108" s="1"/>
      <c r="E108" s="1"/>
      <c r="F108" s="12"/>
      <c r="G108" s="10"/>
      <c r="H108" s="10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outlineLevel="1">
      <c r="A109" s="5">
        <v>8</v>
      </c>
      <c r="B109" s="39"/>
      <c r="C109" s="1"/>
      <c r="D109" s="1"/>
      <c r="E109" s="1"/>
      <c r="F109" s="12"/>
      <c r="G109" s="10"/>
      <c r="H109" s="10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outlineLevel="1">
      <c r="A110" s="5">
        <v>9</v>
      </c>
      <c r="B110" s="39"/>
      <c r="C110" s="1"/>
      <c r="D110" s="1"/>
      <c r="E110" s="1"/>
      <c r="F110" s="12"/>
      <c r="G110" s="10"/>
      <c r="H110" s="10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outlineLevel="1">
      <c r="A111" s="5">
        <v>10</v>
      </c>
      <c r="B111" s="40"/>
      <c r="C111" s="1"/>
      <c r="D111" s="1"/>
      <c r="E111" s="1"/>
      <c r="F111" s="12"/>
      <c r="G111" s="10"/>
      <c r="H111" s="10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outlineLevel="1">
      <c r="A112" s="41" t="s">
        <v>19</v>
      </c>
      <c r="B112" s="42"/>
      <c r="C112" s="42"/>
      <c r="D112" s="43"/>
      <c r="E112" s="6">
        <f>SUM(E102:E111)</f>
        <v>0</v>
      </c>
      <c r="F112" s="6">
        <f t="shared" ref="F112:U112" si="9">SUM(F102:F111)</f>
        <v>0</v>
      </c>
      <c r="G112" s="6">
        <f t="shared" si="9"/>
        <v>0</v>
      </c>
      <c r="H112" s="6">
        <f t="shared" si="9"/>
        <v>0</v>
      </c>
      <c r="I112" s="6">
        <f t="shared" si="9"/>
        <v>0</v>
      </c>
      <c r="J112" s="6">
        <f t="shared" si="9"/>
        <v>0</v>
      </c>
      <c r="K112" s="6">
        <f t="shared" si="9"/>
        <v>0</v>
      </c>
      <c r="L112" s="6">
        <f t="shared" si="9"/>
        <v>0</v>
      </c>
      <c r="M112" s="6">
        <f t="shared" si="9"/>
        <v>0</v>
      </c>
      <c r="N112" s="6">
        <f t="shared" si="9"/>
        <v>0</v>
      </c>
      <c r="O112" s="6">
        <f t="shared" si="9"/>
        <v>0</v>
      </c>
      <c r="P112" s="6">
        <f t="shared" si="9"/>
        <v>0</v>
      </c>
      <c r="Q112" s="6">
        <f t="shared" si="9"/>
        <v>0</v>
      </c>
      <c r="R112" s="6">
        <f t="shared" si="9"/>
        <v>0</v>
      </c>
      <c r="S112" s="6">
        <f t="shared" si="9"/>
        <v>0</v>
      </c>
      <c r="T112" s="6">
        <f t="shared" si="9"/>
        <v>0</v>
      </c>
      <c r="U112" s="6">
        <f t="shared" si="9"/>
        <v>0</v>
      </c>
    </row>
    <row r="113" spans="1:21" outlineLevel="1"/>
    <row r="114" spans="1:21" ht="14.25" customHeight="1">
      <c r="A114" s="49" t="s">
        <v>29</v>
      </c>
      <c r="B114" s="50"/>
    </row>
    <row r="115" spans="1:21" ht="22.5" customHeight="1" outlineLevel="1">
      <c r="A115" s="36" t="s">
        <v>6</v>
      </c>
      <c r="B115" s="36" t="s">
        <v>5</v>
      </c>
      <c r="C115" s="45" t="s">
        <v>0</v>
      </c>
      <c r="D115" s="36" t="s">
        <v>12</v>
      </c>
      <c r="E115" s="36" t="s">
        <v>14</v>
      </c>
      <c r="F115" s="36" t="s">
        <v>13</v>
      </c>
      <c r="G115" s="36" t="s">
        <v>15</v>
      </c>
      <c r="H115" s="36" t="s">
        <v>22</v>
      </c>
      <c r="I115" s="47" t="s">
        <v>7</v>
      </c>
      <c r="J115" s="48"/>
      <c r="K115" s="47" t="s">
        <v>8</v>
      </c>
      <c r="L115" s="48"/>
      <c r="M115" s="36" t="s">
        <v>20</v>
      </c>
      <c r="N115" s="36" t="s">
        <v>21</v>
      </c>
      <c r="O115" s="36" t="s">
        <v>9</v>
      </c>
      <c r="P115" s="45" t="s">
        <v>10</v>
      </c>
      <c r="Q115" s="36" t="s">
        <v>11</v>
      </c>
      <c r="R115" s="47" t="s">
        <v>3</v>
      </c>
      <c r="S115" s="48"/>
      <c r="T115" s="36" t="s">
        <v>16</v>
      </c>
      <c r="U115" s="36" t="s">
        <v>17</v>
      </c>
    </row>
    <row r="116" spans="1:21" ht="43.5" customHeight="1" outlineLevel="1">
      <c r="A116" s="37"/>
      <c r="B116" s="37"/>
      <c r="C116" s="46"/>
      <c r="D116" s="37"/>
      <c r="E116" s="37"/>
      <c r="F116" s="37"/>
      <c r="G116" s="37"/>
      <c r="H116" s="37"/>
      <c r="I116" s="23" t="s">
        <v>1</v>
      </c>
      <c r="J116" s="23" t="s">
        <v>2</v>
      </c>
      <c r="K116" s="23" t="s">
        <v>1</v>
      </c>
      <c r="L116" s="23" t="s">
        <v>2</v>
      </c>
      <c r="M116" s="37"/>
      <c r="N116" s="37"/>
      <c r="O116" s="37"/>
      <c r="P116" s="46"/>
      <c r="Q116" s="37"/>
      <c r="R116" s="22" t="s">
        <v>4</v>
      </c>
      <c r="S116" s="22" t="s">
        <v>18</v>
      </c>
      <c r="T116" s="37"/>
      <c r="U116" s="37"/>
    </row>
    <row r="117" spans="1:21" outlineLevel="1">
      <c r="A117" s="22">
        <v>1</v>
      </c>
      <c r="B117" s="22">
        <v>2</v>
      </c>
      <c r="C117" s="23">
        <v>3</v>
      </c>
      <c r="D117" s="22">
        <v>4</v>
      </c>
      <c r="E117" s="22">
        <v>5</v>
      </c>
      <c r="F117" s="22">
        <v>6</v>
      </c>
      <c r="G117" s="22">
        <v>7</v>
      </c>
      <c r="H117" s="22">
        <v>8</v>
      </c>
      <c r="I117" s="22">
        <v>9</v>
      </c>
      <c r="J117" s="22">
        <v>10</v>
      </c>
      <c r="K117" s="22">
        <v>11</v>
      </c>
      <c r="L117" s="22">
        <v>12</v>
      </c>
      <c r="M117" s="22">
        <v>13</v>
      </c>
      <c r="N117" s="22">
        <v>14</v>
      </c>
      <c r="O117" s="22">
        <v>15</v>
      </c>
      <c r="P117" s="22">
        <v>16</v>
      </c>
      <c r="Q117" s="22">
        <v>17</v>
      </c>
      <c r="R117" s="22">
        <v>18</v>
      </c>
      <c r="S117" s="22">
        <v>19</v>
      </c>
      <c r="T117" s="22">
        <v>20</v>
      </c>
      <c r="U117" s="22">
        <v>21</v>
      </c>
    </row>
    <row r="118" spans="1:21" ht="14.25" customHeight="1" outlineLevel="1">
      <c r="A118" s="3">
        <v>1</v>
      </c>
      <c r="B118" s="38" t="str">
        <f>C1</f>
        <v>№ 250/2016-С</v>
      </c>
      <c r="C118" s="2"/>
      <c r="D118" s="2"/>
      <c r="E118" s="2"/>
      <c r="F118" s="10"/>
      <c r="G118" s="10"/>
      <c r="H118" s="10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1:21" outlineLevel="1">
      <c r="A119" s="5">
        <v>2</v>
      </c>
      <c r="B119" s="39"/>
      <c r="C119" s="1"/>
      <c r="D119" s="2"/>
      <c r="E119" s="2"/>
      <c r="F119" s="10"/>
      <c r="G119" s="10"/>
      <c r="H119" s="10"/>
      <c r="I119" s="2"/>
      <c r="J119" s="2"/>
      <c r="K119" s="2"/>
      <c r="L119" s="2"/>
      <c r="M119" s="2"/>
      <c r="N119" s="2"/>
      <c r="O119" s="1"/>
      <c r="P119" s="1"/>
      <c r="Q119" s="2"/>
      <c r="R119" s="2"/>
      <c r="S119" s="1"/>
      <c r="T119" s="1"/>
      <c r="U119" s="1"/>
    </row>
    <row r="120" spans="1:21" outlineLevel="1">
      <c r="A120" s="5">
        <v>3</v>
      </c>
      <c r="B120" s="39"/>
      <c r="C120" s="1"/>
      <c r="D120" s="1"/>
      <c r="E120" s="2"/>
      <c r="F120" s="10"/>
      <c r="G120" s="10"/>
      <c r="H120" s="10"/>
      <c r="I120" s="2"/>
      <c r="J120" s="2"/>
      <c r="K120" s="2"/>
      <c r="L120" s="2"/>
      <c r="M120" s="2"/>
      <c r="N120" s="2"/>
      <c r="O120" s="1"/>
      <c r="P120" s="1"/>
      <c r="Q120" s="2"/>
      <c r="R120" s="2"/>
      <c r="S120" s="1"/>
      <c r="T120" s="1"/>
      <c r="U120" s="1"/>
    </row>
    <row r="121" spans="1:21" outlineLevel="1">
      <c r="A121" s="5">
        <v>4</v>
      </c>
      <c r="B121" s="39"/>
      <c r="C121" s="1"/>
      <c r="D121" s="1"/>
      <c r="E121" s="1"/>
      <c r="F121" s="12"/>
      <c r="G121" s="10"/>
      <c r="H121" s="10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outlineLevel="1">
      <c r="A122" s="5">
        <v>5</v>
      </c>
      <c r="B122" s="39"/>
      <c r="C122" s="1"/>
      <c r="D122" s="1"/>
      <c r="E122" s="1"/>
      <c r="F122" s="12"/>
      <c r="G122" s="10"/>
      <c r="H122" s="10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outlineLevel="1">
      <c r="A123" s="3">
        <v>6</v>
      </c>
      <c r="B123" s="39"/>
      <c r="C123" s="1"/>
      <c r="D123" s="1"/>
      <c r="E123" s="1"/>
      <c r="F123" s="12"/>
      <c r="G123" s="10"/>
      <c r="H123" s="10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outlineLevel="1">
      <c r="A124" s="5">
        <v>7</v>
      </c>
      <c r="B124" s="39"/>
      <c r="C124" s="1"/>
      <c r="D124" s="1"/>
      <c r="E124" s="1"/>
      <c r="F124" s="12"/>
      <c r="G124" s="10"/>
      <c r="H124" s="10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outlineLevel="1">
      <c r="A125" s="5">
        <v>8</v>
      </c>
      <c r="B125" s="39"/>
      <c r="C125" s="1"/>
      <c r="D125" s="1"/>
      <c r="E125" s="1"/>
      <c r="F125" s="12"/>
      <c r="G125" s="10"/>
      <c r="H125" s="10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outlineLevel="1">
      <c r="A126" s="5">
        <v>9</v>
      </c>
      <c r="B126" s="39"/>
      <c r="C126" s="1"/>
      <c r="D126" s="1"/>
      <c r="E126" s="1"/>
      <c r="F126" s="12"/>
      <c r="G126" s="10"/>
      <c r="H126" s="10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outlineLevel="1">
      <c r="A127" s="5">
        <v>10</v>
      </c>
      <c r="B127" s="40"/>
      <c r="C127" s="1"/>
      <c r="D127" s="1"/>
      <c r="E127" s="1"/>
      <c r="F127" s="12"/>
      <c r="G127" s="10"/>
      <c r="H127" s="10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outlineLevel="1">
      <c r="A128" s="41" t="s">
        <v>19</v>
      </c>
      <c r="B128" s="42"/>
      <c r="C128" s="42"/>
      <c r="D128" s="43"/>
      <c r="E128" s="6">
        <f>SUM(E118:E127)</f>
        <v>0</v>
      </c>
      <c r="F128" s="6">
        <f t="shared" ref="F128:U128" si="10">SUM(F118:F127)</f>
        <v>0</v>
      </c>
      <c r="G128" s="6">
        <f t="shared" si="10"/>
        <v>0</v>
      </c>
      <c r="H128" s="6">
        <f t="shared" si="10"/>
        <v>0</v>
      </c>
      <c r="I128" s="6">
        <f t="shared" si="10"/>
        <v>0</v>
      </c>
      <c r="J128" s="6">
        <f t="shared" si="10"/>
        <v>0</v>
      </c>
      <c r="K128" s="6">
        <f t="shared" si="10"/>
        <v>0</v>
      </c>
      <c r="L128" s="6">
        <f t="shared" si="10"/>
        <v>0</v>
      </c>
      <c r="M128" s="6">
        <f t="shared" si="10"/>
        <v>0</v>
      </c>
      <c r="N128" s="6">
        <f t="shared" si="10"/>
        <v>0</v>
      </c>
      <c r="O128" s="6">
        <f t="shared" si="10"/>
        <v>0</v>
      </c>
      <c r="P128" s="6">
        <f t="shared" si="10"/>
        <v>0</v>
      </c>
      <c r="Q128" s="6">
        <f t="shared" si="10"/>
        <v>0</v>
      </c>
      <c r="R128" s="6">
        <f t="shared" si="10"/>
        <v>0</v>
      </c>
      <c r="S128" s="6">
        <f t="shared" si="10"/>
        <v>0</v>
      </c>
      <c r="T128" s="6">
        <f t="shared" si="10"/>
        <v>0</v>
      </c>
      <c r="U128" s="6">
        <f t="shared" si="10"/>
        <v>0</v>
      </c>
    </row>
    <row r="129" spans="1:21" outlineLevel="1"/>
    <row r="130" spans="1:21" ht="14.25" customHeight="1">
      <c r="A130" s="49" t="s">
        <v>30</v>
      </c>
      <c r="B130" s="50"/>
    </row>
    <row r="131" spans="1:21" ht="21" customHeight="1" outlineLevel="1">
      <c r="A131" s="36" t="s">
        <v>6</v>
      </c>
      <c r="B131" s="36" t="s">
        <v>5</v>
      </c>
      <c r="C131" s="45" t="s">
        <v>0</v>
      </c>
      <c r="D131" s="36" t="s">
        <v>12</v>
      </c>
      <c r="E131" s="36" t="s">
        <v>14</v>
      </c>
      <c r="F131" s="36" t="s">
        <v>13</v>
      </c>
      <c r="G131" s="36" t="s">
        <v>15</v>
      </c>
      <c r="H131" s="36" t="s">
        <v>22</v>
      </c>
      <c r="I131" s="47" t="s">
        <v>7</v>
      </c>
      <c r="J131" s="48"/>
      <c r="K131" s="47" t="s">
        <v>8</v>
      </c>
      <c r="L131" s="48"/>
      <c r="M131" s="36" t="s">
        <v>20</v>
      </c>
      <c r="N131" s="36" t="s">
        <v>21</v>
      </c>
      <c r="O131" s="36" t="s">
        <v>9</v>
      </c>
      <c r="P131" s="45" t="s">
        <v>10</v>
      </c>
      <c r="Q131" s="36" t="s">
        <v>11</v>
      </c>
      <c r="R131" s="47" t="s">
        <v>3</v>
      </c>
      <c r="S131" s="48"/>
      <c r="T131" s="36" t="s">
        <v>16</v>
      </c>
      <c r="U131" s="36" t="s">
        <v>17</v>
      </c>
    </row>
    <row r="132" spans="1:21" ht="38.25" customHeight="1" outlineLevel="1">
      <c r="A132" s="37"/>
      <c r="B132" s="37"/>
      <c r="C132" s="46"/>
      <c r="D132" s="37"/>
      <c r="E132" s="37"/>
      <c r="F132" s="37"/>
      <c r="G132" s="37"/>
      <c r="H132" s="37"/>
      <c r="I132" s="23" t="s">
        <v>1</v>
      </c>
      <c r="J132" s="23" t="s">
        <v>2</v>
      </c>
      <c r="K132" s="23" t="s">
        <v>1</v>
      </c>
      <c r="L132" s="23" t="s">
        <v>2</v>
      </c>
      <c r="M132" s="37"/>
      <c r="N132" s="37"/>
      <c r="O132" s="37"/>
      <c r="P132" s="46"/>
      <c r="Q132" s="37"/>
      <c r="R132" s="22" t="s">
        <v>4</v>
      </c>
      <c r="S132" s="22" t="s">
        <v>18</v>
      </c>
      <c r="T132" s="37"/>
      <c r="U132" s="37"/>
    </row>
    <row r="133" spans="1:21" outlineLevel="1">
      <c r="A133" s="22">
        <v>1</v>
      </c>
      <c r="B133" s="22">
        <v>2</v>
      </c>
      <c r="C133" s="23">
        <v>3</v>
      </c>
      <c r="D133" s="22">
        <v>4</v>
      </c>
      <c r="E133" s="22">
        <v>5</v>
      </c>
      <c r="F133" s="22">
        <v>6</v>
      </c>
      <c r="G133" s="22">
        <v>7</v>
      </c>
      <c r="H133" s="22">
        <v>8</v>
      </c>
      <c r="I133" s="22">
        <v>9</v>
      </c>
      <c r="J133" s="22">
        <v>10</v>
      </c>
      <c r="K133" s="22">
        <v>11</v>
      </c>
      <c r="L133" s="22">
        <v>12</v>
      </c>
      <c r="M133" s="22">
        <v>13</v>
      </c>
      <c r="N133" s="22">
        <v>14</v>
      </c>
      <c r="O133" s="22">
        <v>15</v>
      </c>
      <c r="P133" s="22">
        <v>16</v>
      </c>
      <c r="Q133" s="22">
        <v>17</v>
      </c>
      <c r="R133" s="22">
        <v>18</v>
      </c>
      <c r="S133" s="22">
        <v>19</v>
      </c>
      <c r="T133" s="22">
        <v>20</v>
      </c>
      <c r="U133" s="22">
        <v>21</v>
      </c>
    </row>
    <row r="134" spans="1:21" ht="14.25" customHeight="1" outlineLevel="1">
      <c r="A134" s="3">
        <v>1</v>
      </c>
      <c r="B134" s="38" t="str">
        <f>C1</f>
        <v>№ 250/2016-С</v>
      </c>
      <c r="C134" s="2"/>
      <c r="D134" s="2"/>
      <c r="E134" s="2"/>
      <c r="F134" s="10"/>
      <c r="G134" s="10"/>
      <c r="H134" s="10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</row>
    <row r="135" spans="1:21" outlineLevel="1">
      <c r="A135" s="5">
        <v>2</v>
      </c>
      <c r="B135" s="39"/>
      <c r="C135" s="1"/>
      <c r="D135" s="2"/>
      <c r="E135" s="2"/>
      <c r="F135" s="10"/>
      <c r="G135" s="10"/>
      <c r="H135" s="10"/>
      <c r="I135" s="2"/>
      <c r="J135" s="2"/>
      <c r="K135" s="2"/>
      <c r="L135" s="2"/>
      <c r="M135" s="2"/>
      <c r="N135" s="2"/>
      <c r="O135" s="1"/>
      <c r="P135" s="1"/>
      <c r="Q135" s="2"/>
      <c r="R135" s="2"/>
      <c r="S135" s="1"/>
      <c r="T135" s="1"/>
      <c r="U135" s="1"/>
    </row>
    <row r="136" spans="1:21" outlineLevel="1">
      <c r="A136" s="5">
        <v>3</v>
      </c>
      <c r="B136" s="39"/>
      <c r="C136" s="1"/>
      <c r="D136" s="1"/>
      <c r="E136" s="2"/>
      <c r="F136" s="10"/>
      <c r="G136" s="10"/>
      <c r="H136" s="10"/>
      <c r="I136" s="2"/>
      <c r="J136" s="2"/>
      <c r="K136" s="2"/>
      <c r="L136" s="2"/>
      <c r="M136" s="2"/>
      <c r="N136" s="2"/>
      <c r="O136" s="1"/>
      <c r="P136" s="1"/>
      <c r="Q136" s="2"/>
      <c r="R136" s="2"/>
      <c r="S136" s="1"/>
      <c r="T136" s="1"/>
      <c r="U136" s="1"/>
    </row>
    <row r="137" spans="1:21" outlineLevel="1">
      <c r="A137" s="5">
        <v>4</v>
      </c>
      <c r="B137" s="39"/>
      <c r="C137" s="1"/>
      <c r="D137" s="1"/>
      <c r="E137" s="1"/>
      <c r="F137" s="12"/>
      <c r="G137" s="10"/>
      <c r="H137" s="10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outlineLevel="1">
      <c r="A138" s="5">
        <v>5</v>
      </c>
      <c r="B138" s="39"/>
      <c r="C138" s="1"/>
      <c r="D138" s="1"/>
      <c r="E138" s="1"/>
      <c r="F138" s="12"/>
      <c r="G138" s="10"/>
      <c r="H138" s="10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outlineLevel="1">
      <c r="A139" s="3">
        <v>6</v>
      </c>
      <c r="B139" s="39"/>
      <c r="C139" s="1"/>
      <c r="D139" s="1"/>
      <c r="E139" s="1"/>
      <c r="F139" s="12"/>
      <c r="G139" s="10"/>
      <c r="H139" s="10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outlineLevel="1">
      <c r="A140" s="5">
        <v>7</v>
      </c>
      <c r="B140" s="39"/>
      <c r="C140" s="1"/>
      <c r="D140" s="1"/>
      <c r="E140" s="1"/>
      <c r="F140" s="12"/>
      <c r="G140" s="10"/>
      <c r="H140" s="10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outlineLevel="1">
      <c r="A141" s="5">
        <v>8</v>
      </c>
      <c r="B141" s="39"/>
      <c r="C141" s="1"/>
      <c r="D141" s="1"/>
      <c r="E141" s="1"/>
      <c r="F141" s="12"/>
      <c r="G141" s="10"/>
      <c r="H141" s="10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outlineLevel="1">
      <c r="A142" s="5">
        <v>9</v>
      </c>
      <c r="B142" s="39"/>
      <c r="C142" s="1"/>
      <c r="D142" s="1"/>
      <c r="E142" s="1"/>
      <c r="F142" s="12"/>
      <c r="G142" s="10"/>
      <c r="H142" s="10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outlineLevel="1">
      <c r="A143" s="5">
        <v>10</v>
      </c>
      <c r="B143" s="40"/>
      <c r="C143" s="1"/>
      <c r="D143" s="1"/>
      <c r="E143" s="1"/>
      <c r="F143" s="12"/>
      <c r="G143" s="10"/>
      <c r="H143" s="10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outlineLevel="1">
      <c r="A144" s="41" t="s">
        <v>19</v>
      </c>
      <c r="B144" s="42"/>
      <c r="C144" s="42"/>
      <c r="D144" s="43"/>
      <c r="E144" s="6">
        <f>SUM(E134:E143)</f>
        <v>0</v>
      </c>
      <c r="F144" s="6">
        <f t="shared" ref="F144:U144" si="11">SUM(F134:F143)</f>
        <v>0</v>
      </c>
      <c r="G144" s="6">
        <f t="shared" si="11"/>
        <v>0</v>
      </c>
      <c r="H144" s="6">
        <f t="shared" si="11"/>
        <v>0</v>
      </c>
      <c r="I144" s="6">
        <f t="shared" si="11"/>
        <v>0</v>
      </c>
      <c r="J144" s="6">
        <f t="shared" si="11"/>
        <v>0</v>
      </c>
      <c r="K144" s="6">
        <f t="shared" si="11"/>
        <v>0</v>
      </c>
      <c r="L144" s="6">
        <f t="shared" si="11"/>
        <v>0</v>
      </c>
      <c r="M144" s="6">
        <f t="shared" si="11"/>
        <v>0</v>
      </c>
      <c r="N144" s="6">
        <f t="shared" si="11"/>
        <v>0</v>
      </c>
      <c r="O144" s="6">
        <f t="shared" si="11"/>
        <v>0</v>
      </c>
      <c r="P144" s="6">
        <f t="shared" si="11"/>
        <v>0</v>
      </c>
      <c r="Q144" s="6">
        <f t="shared" si="11"/>
        <v>0</v>
      </c>
      <c r="R144" s="6">
        <f t="shared" si="11"/>
        <v>0</v>
      </c>
      <c r="S144" s="6">
        <f t="shared" si="11"/>
        <v>0</v>
      </c>
      <c r="T144" s="6">
        <f t="shared" si="11"/>
        <v>0</v>
      </c>
      <c r="U144" s="6">
        <f t="shared" si="11"/>
        <v>0</v>
      </c>
    </row>
    <row r="145" spans="1:21" outlineLevel="1"/>
    <row r="146" spans="1:21" ht="14.25" customHeight="1">
      <c r="A146" s="49" t="s">
        <v>31</v>
      </c>
      <c r="B146" s="50"/>
    </row>
    <row r="147" spans="1:21" ht="22.5" customHeight="1" outlineLevel="1">
      <c r="A147" s="36" t="s">
        <v>6</v>
      </c>
      <c r="B147" s="36" t="s">
        <v>5</v>
      </c>
      <c r="C147" s="45" t="s">
        <v>0</v>
      </c>
      <c r="D147" s="36" t="s">
        <v>12</v>
      </c>
      <c r="E147" s="36" t="s">
        <v>14</v>
      </c>
      <c r="F147" s="36" t="s">
        <v>13</v>
      </c>
      <c r="G147" s="36" t="s">
        <v>15</v>
      </c>
      <c r="H147" s="36" t="s">
        <v>22</v>
      </c>
      <c r="I147" s="47" t="s">
        <v>7</v>
      </c>
      <c r="J147" s="48"/>
      <c r="K147" s="47" t="s">
        <v>8</v>
      </c>
      <c r="L147" s="48"/>
      <c r="M147" s="36" t="s">
        <v>20</v>
      </c>
      <c r="N147" s="36" t="s">
        <v>21</v>
      </c>
      <c r="O147" s="36" t="s">
        <v>9</v>
      </c>
      <c r="P147" s="45" t="s">
        <v>10</v>
      </c>
      <c r="Q147" s="36" t="s">
        <v>11</v>
      </c>
      <c r="R147" s="47" t="s">
        <v>3</v>
      </c>
      <c r="S147" s="48"/>
      <c r="T147" s="36" t="s">
        <v>16</v>
      </c>
      <c r="U147" s="36" t="s">
        <v>17</v>
      </c>
    </row>
    <row r="148" spans="1:21" ht="38.25" customHeight="1" outlineLevel="1">
      <c r="A148" s="37"/>
      <c r="B148" s="37"/>
      <c r="C148" s="46"/>
      <c r="D148" s="37"/>
      <c r="E148" s="37"/>
      <c r="F148" s="37"/>
      <c r="G148" s="37"/>
      <c r="H148" s="37"/>
      <c r="I148" s="23" t="s">
        <v>1</v>
      </c>
      <c r="J148" s="23" t="s">
        <v>2</v>
      </c>
      <c r="K148" s="23" t="s">
        <v>1</v>
      </c>
      <c r="L148" s="23" t="s">
        <v>2</v>
      </c>
      <c r="M148" s="37"/>
      <c r="N148" s="37"/>
      <c r="O148" s="37"/>
      <c r="P148" s="46"/>
      <c r="Q148" s="37"/>
      <c r="R148" s="22" t="s">
        <v>4</v>
      </c>
      <c r="S148" s="22" t="s">
        <v>18</v>
      </c>
      <c r="T148" s="37"/>
      <c r="U148" s="37"/>
    </row>
    <row r="149" spans="1:21" outlineLevel="1">
      <c r="A149" s="22">
        <v>1</v>
      </c>
      <c r="B149" s="22">
        <v>2</v>
      </c>
      <c r="C149" s="23">
        <v>3</v>
      </c>
      <c r="D149" s="22">
        <v>4</v>
      </c>
      <c r="E149" s="22">
        <v>5</v>
      </c>
      <c r="F149" s="22">
        <v>6</v>
      </c>
      <c r="G149" s="22">
        <v>7</v>
      </c>
      <c r="H149" s="22">
        <v>8</v>
      </c>
      <c r="I149" s="22">
        <v>9</v>
      </c>
      <c r="J149" s="22">
        <v>10</v>
      </c>
      <c r="K149" s="22">
        <v>11</v>
      </c>
      <c r="L149" s="22">
        <v>12</v>
      </c>
      <c r="M149" s="22">
        <v>13</v>
      </c>
      <c r="N149" s="22">
        <v>14</v>
      </c>
      <c r="O149" s="22">
        <v>15</v>
      </c>
      <c r="P149" s="22">
        <v>16</v>
      </c>
      <c r="Q149" s="22">
        <v>17</v>
      </c>
      <c r="R149" s="22">
        <v>18</v>
      </c>
      <c r="S149" s="22">
        <v>19</v>
      </c>
      <c r="T149" s="22">
        <v>20</v>
      </c>
      <c r="U149" s="22">
        <v>21</v>
      </c>
    </row>
    <row r="150" spans="1:21" outlineLevel="1">
      <c r="A150" s="3">
        <v>1</v>
      </c>
      <c r="B150" s="38" t="str">
        <f>C1</f>
        <v>№ 250/2016-С</v>
      </c>
      <c r="C150" s="2"/>
      <c r="D150" s="2"/>
      <c r="E150" s="2"/>
      <c r="F150" s="10"/>
      <c r="G150" s="10"/>
      <c r="H150" s="10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</row>
    <row r="151" spans="1:21" outlineLevel="1">
      <c r="A151" s="5">
        <v>2</v>
      </c>
      <c r="B151" s="39"/>
      <c r="C151" s="1"/>
      <c r="D151" s="2"/>
      <c r="E151" s="2"/>
      <c r="F151" s="10"/>
      <c r="G151" s="10"/>
      <c r="H151" s="10"/>
      <c r="I151" s="2"/>
      <c r="J151" s="2"/>
      <c r="K151" s="2"/>
      <c r="L151" s="2"/>
      <c r="M151" s="2"/>
      <c r="N151" s="2"/>
      <c r="O151" s="1"/>
      <c r="P151" s="1"/>
      <c r="Q151" s="2"/>
      <c r="R151" s="2"/>
      <c r="S151" s="1"/>
      <c r="T151" s="1"/>
      <c r="U151" s="1"/>
    </row>
    <row r="152" spans="1:21" outlineLevel="1">
      <c r="A152" s="5">
        <v>3</v>
      </c>
      <c r="B152" s="39"/>
      <c r="C152" s="1"/>
      <c r="D152" s="1"/>
      <c r="E152" s="2"/>
      <c r="F152" s="10"/>
      <c r="G152" s="10"/>
      <c r="H152" s="10"/>
      <c r="I152" s="2"/>
      <c r="J152" s="2"/>
      <c r="K152" s="2"/>
      <c r="L152" s="2"/>
      <c r="M152" s="2"/>
      <c r="N152" s="2"/>
      <c r="O152" s="1"/>
      <c r="P152" s="1"/>
      <c r="Q152" s="2"/>
      <c r="R152" s="2"/>
      <c r="S152" s="1"/>
      <c r="T152" s="1"/>
      <c r="U152" s="1"/>
    </row>
    <row r="153" spans="1:21" outlineLevel="1">
      <c r="A153" s="5">
        <v>4</v>
      </c>
      <c r="B153" s="39"/>
      <c r="C153" s="1"/>
      <c r="D153" s="1"/>
      <c r="E153" s="1"/>
      <c r="F153" s="12"/>
      <c r="G153" s="10"/>
      <c r="H153" s="10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outlineLevel="1">
      <c r="A154" s="5">
        <v>5</v>
      </c>
      <c r="B154" s="39"/>
      <c r="C154" s="1"/>
      <c r="D154" s="1"/>
      <c r="E154" s="1"/>
      <c r="F154" s="12"/>
      <c r="G154" s="10"/>
      <c r="H154" s="10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outlineLevel="1">
      <c r="A155" s="3">
        <v>6</v>
      </c>
      <c r="B155" s="39"/>
      <c r="C155" s="1"/>
      <c r="D155" s="1"/>
      <c r="E155" s="1"/>
      <c r="F155" s="12"/>
      <c r="G155" s="10"/>
      <c r="H155" s="10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outlineLevel="1">
      <c r="A156" s="5">
        <v>7</v>
      </c>
      <c r="B156" s="39"/>
      <c r="C156" s="1"/>
      <c r="D156" s="1"/>
      <c r="E156" s="1"/>
      <c r="F156" s="12"/>
      <c r="G156" s="10"/>
      <c r="H156" s="10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outlineLevel="1">
      <c r="A157" s="5">
        <v>8</v>
      </c>
      <c r="B157" s="39"/>
      <c r="C157" s="1"/>
      <c r="D157" s="1"/>
      <c r="E157" s="1"/>
      <c r="F157" s="12"/>
      <c r="G157" s="10"/>
      <c r="H157" s="10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outlineLevel="1">
      <c r="A158" s="5">
        <v>9</v>
      </c>
      <c r="B158" s="39"/>
      <c r="C158" s="1"/>
      <c r="D158" s="1"/>
      <c r="E158" s="1"/>
      <c r="F158" s="12"/>
      <c r="G158" s="10"/>
      <c r="H158" s="10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outlineLevel="1">
      <c r="A159" s="5">
        <v>10</v>
      </c>
      <c r="B159" s="40"/>
      <c r="C159" s="1"/>
      <c r="D159" s="1"/>
      <c r="E159" s="1"/>
      <c r="F159" s="12"/>
      <c r="G159" s="10"/>
      <c r="H159" s="10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outlineLevel="1">
      <c r="A160" s="41" t="s">
        <v>19</v>
      </c>
      <c r="B160" s="42"/>
      <c r="C160" s="42"/>
      <c r="D160" s="43"/>
      <c r="E160" s="6">
        <f>SUM(E150:E159)</f>
        <v>0</v>
      </c>
      <c r="F160" s="6">
        <f t="shared" ref="F160:U160" si="12">SUM(F150:F159)</f>
        <v>0</v>
      </c>
      <c r="G160" s="6">
        <f t="shared" si="12"/>
        <v>0</v>
      </c>
      <c r="H160" s="6">
        <f t="shared" si="12"/>
        <v>0</v>
      </c>
      <c r="I160" s="6">
        <f t="shared" si="12"/>
        <v>0</v>
      </c>
      <c r="J160" s="6">
        <f t="shared" si="12"/>
        <v>0</v>
      </c>
      <c r="K160" s="6">
        <f t="shared" si="12"/>
        <v>0</v>
      </c>
      <c r="L160" s="6">
        <f t="shared" si="12"/>
        <v>0</v>
      </c>
      <c r="M160" s="6">
        <f t="shared" si="12"/>
        <v>0</v>
      </c>
      <c r="N160" s="6">
        <f t="shared" si="12"/>
        <v>0</v>
      </c>
      <c r="O160" s="6">
        <f t="shared" si="12"/>
        <v>0</v>
      </c>
      <c r="P160" s="6">
        <f t="shared" si="12"/>
        <v>0</v>
      </c>
      <c r="Q160" s="6">
        <f t="shared" si="12"/>
        <v>0</v>
      </c>
      <c r="R160" s="6">
        <f t="shared" si="12"/>
        <v>0</v>
      </c>
      <c r="S160" s="6">
        <f t="shared" si="12"/>
        <v>0</v>
      </c>
      <c r="T160" s="6">
        <f t="shared" si="12"/>
        <v>0</v>
      </c>
      <c r="U160" s="6">
        <f t="shared" si="12"/>
        <v>0</v>
      </c>
    </row>
    <row r="161" spans="1:21" outlineLevel="1"/>
    <row r="162" spans="1:21" ht="14.25" customHeight="1">
      <c r="A162" s="49" t="s">
        <v>32</v>
      </c>
      <c r="B162" s="50"/>
    </row>
    <row r="163" spans="1:21" ht="22.5" customHeight="1" outlineLevel="1">
      <c r="A163" s="36" t="s">
        <v>6</v>
      </c>
      <c r="B163" s="36" t="s">
        <v>5</v>
      </c>
      <c r="C163" s="45" t="s">
        <v>0</v>
      </c>
      <c r="D163" s="36" t="s">
        <v>12</v>
      </c>
      <c r="E163" s="36" t="s">
        <v>14</v>
      </c>
      <c r="F163" s="36" t="s">
        <v>13</v>
      </c>
      <c r="G163" s="36" t="s">
        <v>15</v>
      </c>
      <c r="H163" s="36" t="s">
        <v>22</v>
      </c>
      <c r="I163" s="47" t="s">
        <v>7</v>
      </c>
      <c r="J163" s="48"/>
      <c r="K163" s="47" t="s">
        <v>8</v>
      </c>
      <c r="L163" s="48"/>
      <c r="M163" s="36" t="s">
        <v>20</v>
      </c>
      <c r="N163" s="36" t="s">
        <v>21</v>
      </c>
      <c r="O163" s="36" t="s">
        <v>9</v>
      </c>
      <c r="P163" s="45" t="s">
        <v>10</v>
      </c>
      <c r="Q163" s="36" t="s">
        <v>11</v>
      </c>
      <c r="R163" s="47" t="s">
        <v>3</v>
      </c>
      <c r="S163" s="48"/>
      <c r="T163" s="36" t="s">
        <v>16</v>
      </c>
      <c r="U163" s="36" t="s">
        <v>17</v>
      </c>
    </row>
    <row r="164" spans="1:21" ht="31.5" customHeight="1" outlineLevel="1">
      <c r="A164" s="37"/>
      <c r="B164" s="37"/>
      <c r="C164" s="46"/>
      <c r="D164" s="37"/>
      <c r="E164" s="37"/>
      <c r="F164" s="37"/>
      <c r="G164" s="37"/>
      <c r="H164" s="37"/>
      <c r="I164" s="23" t="s">
        <v>1</v>
      </c>
      <c r="J164" s="23" t="s">
        <v>2</v>
      </c>
      <c r="K164" s="23" t="s">
        <v>1</v>
      </c>
      <c r="L164" s="23" t="s">
        <v>2</v>
      </c>
      <c r="M164" s="37"/>
      <c r="N164" s="37"/>
      <c r="O164" s="37"/>
      <c r="P164" s="46"/>
      <c r="Q164" s="37"/>
      <c r="R164" s="22" t="s">
        <v>4</v>
      </c>
      <c r="S164" s="22" t="s">
        <v>18</v>
      </c>
      <c r="T164" s="37"/>
      <c r="U164" s="37"/>
    </row>
    <row r="165" spans="1:21" outlineLevel="1">
      <c r="A165" s="22">
        <v>1</v>
      </c>
      <c r="B165" s="22">
        <v>2</v>
      </c>
      <c r="C165" s="23">
        <v>3</v>
      </c>
      <c r="D165" s="22">
        <v>4</v>
      </c>
      <c r="E165" s="22">
        <v>5</v>
      </c>
      <c r="F165" s="22">
        <v>6</v>
      </c>
      <c r="G165" s="22">
        <v>7</v>
      </c>
      <c r="H165" s="22">
        <v>8</v>
      </c>
      <c r="I165" s="22">
        <v>9</v>
      </c>
      <c r="J165" s="22">
        <v>10</v>
      </c>
      <c r="K165" s="22">
        <v>11</v>
      </c>
      <c r="L165" s="22">
        <v>12</v>
      </c>
      <c r="M165" s="22">
        <v>13</v>
      </c>
      <c r="N165" s="22">
        <v>14</v>
      </c>
      <c r="O165" s="22">
        <v>15</v>
      </c>
      <c r="P165" s="22">
        <v>16</v>
      </c>
      <c r="Q165" s="22">
        <v>17</v>
      </c>
      <c r="R165" s="22">
        <v>18</v>
      </c>
      <c r="S165" s="22">
        <v>19</v>
      </c>
      <c r="T165" s="22">
        <v>20</v>
      </c>
      <c r="U165" s="22">
        <v>21</v>
      </c>
    </row>
    <row r="166" spans="1:21" outlineLevel="1">
      <c r="A166" s="3">
        <v>1</v>
      </c>
      <c r="B166" s="38" t="str">
        <f>C1</f>
        <v>№ 250/2016-С</v>
      </c>
      <c r="C166" s="2"/>
      <c r="D166" s="2"/>
      <c r="E166" s="2"/>
      <c r="F166" s="10"/>
      <c r="G166" s="10"/>
      <c r="H166" s="10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</row>
    <row r="167" spans="1:21" outlineLevel="1">
      <c r="A167" s="5">
        <v>2</v>
      </c>
      <c r="B167" s="39"/>
      <c r="C167" s="1"/>
      <c r="D167" s="2"/>
      <c r="E167" s="2"/>
      <c r="F167" s="10"/>
      <c r="G167" s="10"/>
      <c r="H167" s="10"/>
      <c r="I167" s="2"/>
      <c r="J167" s="2"/>
      <c r="K167" s="2"/>
      <c r="L167" s="2"/>
      <c r="M167" s="2"/>
      <c r="N167" s="2"/>
      <c r="O167" s="1"/>
      <c r="P167" s="1"/>
      <c r="Q167" s="2"/>
      <c r="R167" s="2"/>
      <c r="S167" s="1"/>
      <c r="T167" s="1"/>
      <c r="U167" s="1"/>
    </row>
    <row r="168" spans="1:21" outlineLevel="1">
      <c r="A168" s="5">
        <v>3</v>
      </c>
      <c r="B168" s="39"/>
      <c r="C168" s="1"/>
      <c r="D168" s="1"/>
      <c r="E168" s="2"/>
      <c r="F168" s="10"/>
      <c r="G168" s="10"/>
      <c r="H168" s="10"/>
      <c r="I168" s="2"/>
      <c r="J168" s="2"/>
      <c r="K168" s="2"/>
      <c r="L168" s="2"/>
      <c r="M168" s="2"/>
      <c r="N168" s="2"/>
      <c r="O168" s="1"/>
      <c r="P168" s="1"/>
      <c r="Q168" s="2"/>
      <c r="R168" s="2"/>
      <c r="S168" s="1"/>
      <c r="T168" s="1"/>
      <c r="U168" s="1"/>
    </row>
    <row r="169" spans="1:21" outlineLevel="1">
      <c r="A169" s="5">
        <v>4</v>
      </c>
      <c r="B169" s="39"/>
      <c r="C169" s="1"/>
      <c r="D169" s="1"/>
      <c r="E169" s="1"/>
      <c r="F169" s="12"/>
      <c r="G169" s="10"/>
      <c r="H169" s="10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5" customHeight="1" outlineLevel="1">
      <c r="A170" s="5">
        <v>5</v>
      </c>
      <c r="B170" s="39"/>
      <c r="C170" s="1"/>
      <c r="D170" s="1"/>
      <c r="E170" s="1"/>
      <c r="F170" s="12"/>
      <c r="G170" s="10"/>
      <c r="H170" s="10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5" customHeight="1" outlineLevel="1">
      <c r="A171" s="3">
        <v>6</v>
      </c>
      <c r="B171" s="39"/>
      <c r="C171" s="1"/>
      <c r="D171" s="1"/>
      <c r="E171" s="1"/>
      <c r="F171" s="12"/>
      <c r="G171" s="10"/>
      <c r="H171" s="10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outlineLevel="1">
      <c r="A172" s="5">
        <v>7</v>
      </c>
      <c r="B172" s="39"/>
      <c r="C172" s="1"/>
      <c r="D172" s="1"/>
      <c r="E172" s="1"/>
      <c r="F172" s="12"/>
      <c r="G172" s="10"/>
      <c r="H172" s="10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outlineLevel="1">
      <c r="A173" s="5">
        <v>8</v>
      </c>
      <c r="B173" s="39"/>
      <c r="C173" s="1"/>
      <c r="D173" s="1"/>
      <c r="E173" s="1"/>
      <c r="F173" s="12"/>
      <c r="G173" s="10"/>
      <c r="H173" s="10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outlineLevel="1">
      <c r="A174" s="5">
        <v>9</v>
      </c>
      <c r="B174" s="39"/>
      <c r="C174" s="1"/>
      <c r="D174" s="1"/>
      <c r="E174" s="1"/>
      <c r="F174" s="12"/>
      <c r="G174" s="10"/>
      <c r="H174" s="10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outlineLevel="1">
      <c r="A175" s="5">
        <v>10</v>
      </c>
      <c r="B175" s="40"/>
      <c r="C175" s="1"/>
      <c r="D175" s="1"/>
      <c r="E175" s="1"/>
      <c r="F175" s="12"/>
      <c r="G175" s="10"/>
      <c r="H175" s="10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outlineLevel="1">
      <c r="A176" s="41" t="s">
        <v>19</v>
      </c>
      <c r="B176" s="42"/>
      <c r="C176" s="42"/>
      <c r="D176" s="43"/>
      <c r="E176" s="6">
        <f>SUM(E166:E175)</f>
        <v>0</v>
      </c>
      <c r="F176" s="6">
        <f t="shared" ref="F176:U176" si="13">SUM(F166:F175)</f>
        <v>0</v>
      </c>
      <c r="G176" s="6">
        <f t="shared" si="13"/>
        <v>0</v>
      </c>
      <c r="H176" s="6">
        <f t="shared" si="13"/>
        <v>0</v>
      </c>
      <c r="I176" s="6">
        <f t="shared" si="13"/>
        <v>0</v>
      </c>
      <c r="J176" s="6">
        <f t="shared" si="13"/>
        <v>0</v>
      </c>
      <c r="K176" s="6">
        <f t="shared" si="13"/>
        <v>0</v>
      </c>
      <c r="L176" s="6">
        <f t="shared" si="13"/>
        <v>0</v>
      </c>
      <c r="M176" s="6">
        <f t="shared" si="13"/>
        <v>0</v>
      </c>
      <c r="N176" s="6">
        <f t="shared" si="13"/>
        <v>0</v>
      </c>
      <c r="O176" s="6">
        <f t="shared" si="13"/>
        <v>0</v>
      </c>
      <c r="P176" s="6">
        <f t="shared" si="13"/>
        <v>0</v>
      </c>
      <c r="Q176" s="6">
        <f t="shared" si="13"/>
        <v>0</v>
      </c>
      <c r="R176" s="6">
        <f t="shared" si="13"/>
        <v>0</v>
      </c>
      <c r="S176" s="6">
        <f t="shared" si="13"/>
        <v>0</v>
      </c>
      <c r="T176" s="6">
        <f t="shared" si="13"/>
        <v>0</v>
      </c>
      <c r="U176" s="6">
        <f t="shared" si="13"/>
        <v>0</v>
      </c>
    </row>
    <row r="177" spans="1:21" outlineLevel="1"/>
    <row r="178" spans="1:21" ht="14.25" customHeight="1">
      <c r="A178" s="49" t="s">
        <v>33</v>
      </c>
      <c r="B178" s="50"/>
    </row>
    <row r="179" spans="1:21" ht="22.5" customHeight="1" outlineLevel="1">
      <c r="A179" s="36" t="s">
        <v>6</v>
      </c>
      <c r="B179" s="36" t="s">
        <v>5</v>
      </c>
      <c r="C179" s="45" t="s">
        <v>0</v>
      </c>
      <c r="D179" s="36" t="s">
        <v>12</v>
      </c>
      <c r="E179" s="36" t="s">
        <v>14</v>
      </c>
      <c r="F179" s="36" t="s">
        <v>13</v>
      </c>
      <c r="G179" s="36" t="s">
        <v>15</v>
      </c>
      <c r="H179" s="36" t="s">
        <v>22</v>
      </c>
      <c r="I179" s="47" t="s">
        <v>7</v>
      </c>
      <c r="J179" s="48"/>
      <c r="K179" s="47" t="s">
        <v>8</v>
      </c>
      <c r="L179" s="48"/>
      <c r="M179" s="36" t="s">
        <v>20</v>
      </c>
      <c r="N179" s="36" t="s">
        <v>21</v>
      </c>
      <c r="O179" s="36" t="s">
        <v>9</v>
      </c>
      <c r="P179" s="45" t="s">
        <v>10</v>
      </c>
      <c r="Q179" s="36" t="s">
        <v>11</v>
      </c>
      <c r="R179" s="47" t="s">
        <v>3</v>
      </c>
      <c r="S179" s="48"/>
      <c r="T179" s="36" t="s">
        <v>16</v>
      </c>
      <c r="U179" s="36" t="s">
        <v>17</v>
      </c>
    </row>
    <row r="180" spans="1:21" ht="35.25" customHeight="1" outlineLevel="1">
      <c r="A180" s="37"/>
      <c r="B180" s="37"/>
      <c r="C180" s="46"/>
      <c r="D180" s="37"/>
      <c r="E180" s="37"/>
      <c r="F180" s="37"/>
      <c r="G180" s="37"/>
      <c r="H180" s="37"/>
      <c r="I180" s="23" t="s">
        <v>1</v>
      </c>
      <c r="J180" s="23" t="s">
        <v>2</v>
      </c>
      <c r="K180" s="23" t="s">
        <v>1</v>
      </c>
      <c r="L180" s="23" t="s">
        <v>2</v>
      </c>
      <c r="M180" s="37"/>
      <c r="N180" s="37"/>
      <c r="O180" s="37"/>
      <c r="P180" s="46"/>
      <c r="Q180" s="37"/>
      <c r="R180" s="22" t="s">
        <v>4</v>
      </c>
      <c r="S180" s="22" t="s">
        <v>18</v>
      </c>
      <c r="T180" s="37"/>
      <c r="U180" s="37"/>
    </row>
    <row r="181" spans="1:21" outlineLevel="1">
      <c r="A181" s="22">
        <v>1</v>
      </c>
      <c r="B181" s="22">
        <v>2</v>
      </c>
      <c r="C181" s="23">
        <v>3</v>
      </c>
      <c r="D181" s="22">
        <v>4</v>
      </c>
      <c r="E181" s="22">
        <v>5</v>
      </c>
      <c r="F181" s="22">
        <v>6</v>
      </c>
      <c r="G181" s="22">
        <v>7</v>
      </c>
      <c r="H181" s="22">
        <v>8</v>
      </c>
      <c r="I181" s="22">
        <v>9</v>
      </c>
      <c r="J181" s="22">
        <v>10</v>
      </c>
      <c r="K181" s="22">
        <v>11</v>
      </c>
      <c r="L181" s="22">
        <v>12</v>
      </c>
      <c r="M181" s="22">
        <v>13</v>
      </c>
      <c r="N181" s="22">
        <v>14</v>
      </c>
      <c r="O181" s="22">
        <v>15</v>
      </c>
      <c r="P181" s="22">
        <v>16</v>
      </c>
      <c r="Q181" s="22">
        <v>17</v>
      </c>
      <c r="R181" s="22">
        <v>18</v>
      </c>
      <c r="S181" s="22">
        <v>19</v>
      </c>
      <c r="T181" s="22">
        <v>20</v>
      </c>
      <c r="U181" s="22">
        <v>21</v>
      </c>
    </row>
    <row r="182" spans="1:21" outlineLevel="1">
      <c r="A182" s="3">
        <v>1</v>
      </c>
      <c r="B182" s="38" t="str">
        <f>C1</f>
        <v>№ 250/2016-С</v>
      </c>
      <c r="C182" s="2"/>
      <c r="D182" s="2" t="s">
        <v>43</v>
      </c>
      <c r="E182" s="2">
        <v>1</v>
      </c>
      <c r="F182" s="10"/>
      <c r="G182" s="10"/>
      <c r="H182" s="10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</row>
    <row r="183" spans="1:21" outlineLevel="1">
      <c r="A183" s="5">
        <v>2</v>
      </c>
      <c r="B183" s="39"/>
      <c r="C183" s="1"/>
      <c r="D183" s="2"/>
      <c r="E183" s="2"/>
      <c r="F183" s="10"/>
      <c r="G183" s="10"/>
      <c r="H183" s="10"/>
      <c r="I183" s="2"/>
      <c r="J183" s="2"/>
      <c r="K183" s="2"/>
      <c r="L183" s="2"/>
      <c r="M183" s="2"/>
      <c r="N183" s="2"/>
      <c r="O183" s="1"/>
      <c r="P183" s="1"/>
      <c r="Q183" s="2"/>
      <c r="R183" s="2"/>
      <c r="S183" s="1"/>
      <c r="T183" s="1"/>
      <c r="U183" s="1"/>
    </row>
    <row r="184" spans="1:21" outlineLevel="1">
      <c r="A184" s="5">
        <v>3</v>
      </c>
      <c r="B184" s="39"/>
      <c r="C184" s="1"/>
      <c r="D184" s="1"/>
      <c r="E184" s="2"/>
      <c r="F184" s="10"/>
      <c r="G184" s="10"/>
      <c r="H184" s="10"/>
      <c r="I184" s="2"/>
      <c r="J184" s="2"/>
      <c r="K184" s="2"/>
      <c r="L184" s="2"/>
      <c r="M184" s="2"/>
      <c r="N184" s="2"/>
      <c r="O184" s="1"/>
      <c r="P184" s="1"/>
      <c r="Q184" s="2"/>
      <c r="R184" s="2"/>
      <c r="S184" s="1"/>
      <c r="T184" s="1"/>
      <c r="U184" s="1"/>
    </row>
    <row r="185" spans="1:21" outlineLevel="1">
      <c r="A185" s="5">
        <v>4</v>
      </c>
      <c r="B185" s="39"/>
      <c r="C185" s="1"/>
      <c r="D185" s="1"/>
      <c r="E185" s="1"/>
      <c r="F185" s="12"/>
      <c r="G185" s="10"/>
      <c r="H185" s="10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outlineLevel="1">
      <c r="A186" s="5">
        <v>5</v>
      </c>
      <c r="B186" s="39"/>
      <c r="C186" s="1"/>
      <c r="D186" s="1" t="s">
        <v>43</v>
      </c>
      <c r="E186" s="1">
        <v>1</v>
      </c>
      <c r="F186" s="12"/>
      <c r="G186" s="10"/>
      <c r="H186" s="10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outlineLevel="1">
      <c r="A187" s="3">
        <v>6</v>
      </c>
      <c r="B187" s="39"/>
      <c r="C187" s="1"/>
      <c r="D187" s="1"/>
      <c r="E187" s="1"/>
      <c r="F187" s="12"/>
      <c r="G187" s="10"/>
      <c r="H187" s="10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outlineLevel="1">
      <c r="A188" s="5">
        <v>7</v>
      </c>
      <c r="B188" s="39"/>
      <c r="C188" s="1"/>
      <c r="D188" s="1"/>
      <c r="E188" s="1"/>
      <c r="F188" s="12"/>
      <c r="G188" s="10"/>
      <c r="H188" s="10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outlineLevel="1">
      <c r="A189" s="5">
        <v>8</v>
      </c>
      <c r="B189" s="39"/>
      <c r="C189" s="1"/>
      <c r="D189" s="1"/>
      <c r="E189" s="1"/>
      <c r="F189" s="12"/>
      <c r="G189" s="10"/>
      <c r="H189" s="10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outlineLevel="1">
      <c r="A190" s="5">
        <v>9</v>
      </c>
      <c r="B190" s="39"/>
      <c r="C190" s="1"/>
      <c r="D190" s="1"/>
      <c r="E190" s="1"/>
      <c r="F190" s="12"/>
      <c r="G190" s="10"/>
      <c r="H190" s="10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outlineLevel="1">
      <c r="A191" s="5">
        <v>10</v>
      </c>
      <c r="B191" s="40"/>
      <c r="C191" s="1"/>
      <c r="D191" s="1"/>
      <c r="E191" s="1"/>
      <c r="F191" s="12"/>
      <c r="G191" s="10"/>
      <c r="H191" s="10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outlineLevel="1">
      <c r="A192" s="41" t="s">
        <v>19</v>
      </c>
      <c r="B192" s="42"/>
      <c r="C192" s="42"/>
      <c r="D192" s="43"/>
      <c r="E192" s="6">
        <f>SUM(E182:E191)</f>
        <v>2</v>
      </c>
      <c r="F192" s="6">
        <f t="shared" ref="F192:U192" si="14">SUM(F182:F191)</f>
        <v>0</v>
      </c>
      <c r="G192" s="6">
        <f t="shared" si="14"/>
        <v>0</v>
      </c>
      <c r="H192" s="6">
        <f t="shared" si="14"/>
        <v>0</v>
      </c>
      <c r="I192" s="6">
        <f t="shared" si="14"/>
        <v>0</v>
      </c>
      <c r="J192" s="6">
        <f t="shared" si="14"/>
        <v>0</v>
      </c>
      <c r="K192" s="6">
        <f t="shared" si="14"/>
        <v>0</v>
      </c>
      <c r="L192" s="6">
        <f t="shared" si="14"/>
        <v>0</v>
      </c>
      <c r="M192" s="6">
        <f t="shared" si="14"/>
        <v>0</v>
      </c>
      <c r="N192" s="6">
        <f t="shared" si="14"/>
        <v>0</v>
      </c>
      <c r="O192" s="6">
        <f t="shared" si="14"/>
        <v>0</v>
      </c>
      <c r="P192" s="6">
        <f t="shared" si="14"/>
        <v>0</v>
      </c>
      <c r="Q192" s="6">
        <f t="shared" si="14"/>
        <v>0</v>
      </c>
      <c r="R192" s="6">
        <f t="shared" si="14"/>
        <v>0</v>
      </c>
      <c r="S192" s="6">
        <f t="shared" si="14"/>
        <v>0</v>
      </c>
      <c r="T192" s="6">
        <f t="shared" si="14"/>
        <v>0</v>
      </c>
      <c r="U192" s="6">
        <f t="shared" si="14"/>
        <v>0</v>
      </c>
    </row>
    <row r="193" spans="1:21" outlineLevel="1"/>
    <row r="194" spans="1:21" outlineLevel="1"/>
    <row r="195" spans="1:21" outlineLevel="1"/>
    <row r="196" spans="1:21" outlineLevel="1"/>
    <row r="197" spans="1:21">
      <c r="A197" s="7" t="str">
        <f>C1</f>
        <v>№ 250/2016-С</v>
      </c>
      <c r="B197" s="8"/>
      <c r="C197" s="8"/>
      <c r="D197" s="9"/>
    </row>
    <row r="198" spans="1:21" ht="22.5" customHeight="1">
      <c r="A198" s="44" t="s">
        <v>24</v>
      </c>
      <c r="B198" s="44"/>
      <c r="C198" s="44"/>
      <c r="D198" s="44"/>
      <c r="E198" s="20">
        <f t="shared" ref="E198:U198" ca="1" si="15">SUMIF($A1:$U196,$A16,E:E)</f>
        <v>21539064</v>
      </c>
      <c r="F198" s="20">
        <f t="shared" ca="1" si="15"/>
        <v>6609076</v>
      </c>
      <c r="G198" s="20">
        <f t="shared" ca="1" si="15"/>
        <v>14929986</v>
      </c>
      <c r="H198" s="20">
        <f t="shared" ca="1" si="15"/>
        <v>0</v>
      </c>
      <c r="I198" s="20">
        <f t="shared" ca="1" si="15"/>
        <v>872.26900000000001</v>
      </c>
      <c r="J198" s="20">
        <f t="shared" ca="1" si="15"/>
        <v>0</v>
      </c>
      <c r="K198" s="20">
        <f t="shared" ca="1" si="15"/>
        <v>9112.1440000000002</v>
      </c>
      <c r="L198" s="20">
        <f t="shared" ca="1" si="15"/>
        <v>0</v>
      </c>
      <c r="M198" s="20">
        <f t="shared" ca="1" si="15"/>
        <v>0</v>
      </c>
      <c r="N198" s="20">
        <f t="shared" ca="1" si="15"/>
        <v>0</v>
      </c>
      <c r="O198" s="20">
        <f t="shared" ca="1" si="15"/>
        <v>0</v>
      </c>
      <c r="P198" s="20">
        <f t="shared" ca="1" si="15"/>
        <v>2657.98</v>
      </c>
      <c r="Q198" s="20">
        <f t="shared" ca="1" si="15"/>
        <v>0</v>
      </c>
      <c r="R198" s="20">
        <f t="shared" ca="1" si="15"/>
        <v>30641.81</v>
      </c>
      <c r="S198" s="20">
        <f t="shared" ca="1" si="15"/>
        <v>0</v>
      </c>
      <c r="T198" s="20">
        <f t="shared" ca="1" si="15"/>
        <v>1387.4700000000005</v>
      </c>
      <c r="U198" s="20">
        <f t="shared" ca="1" si="15"/>
        <v>0</v>
      </c>
    </row>
    <row r="199" spans="1:21" ht="15" thickBot="1"/>
    <row r="200" spans="1:21">
      <c r="D200" s="30"/>
      <c r="E200" s="31"/>
    </row>
    <row r="201" spans="1:21">
      <c r="D201" s="32" t="s">
        <v>43</v>
      </c>
      <c r="E201" s="35" t="e">
        <f>SUMPRODUCT((A2:D196="акз")*E2:E196)</f>
        <v>#VALUE!</v>
      </c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</row>
    <row r="202" spans="1:21" ht="15" thickBot="1">
      <c r="D202" s="33"/>
      <c r="E202" s="34"/>
    </row>
    <row r="203" spans="1:21">
      <c r="E203" s="15"/>
      <c r="F203" s="15"/>
      <c r="G203" s="15"/>
    </row>
    <row r="204" spans="1:21">
      <c r="E204" s="15"/>
    </row>
    <row r="205" spans="1:21">
      <c r="E205" s="15"/>
    </row>
    <row r="206" spans="1:21">
      <c r="E206" s="15"/>
    </row>
    <row r="207" spans="1:21">
      <c r="E207" s="15"/>
    </row>
    <row r="208" spans="1:21">
      <c r="E208" s="15"/>
    </row>
    <row r="209" spans="5:5">
      <c r="E209" s="15"/>
    </row>
    <row r="210" spans="5:5">
      <c r="E210" s="15"/>
    </row>
    <row r="211" spans="5:5">
      <c r="E211" s="15"/>
    </row>
    <row r="212" spans="5:5">
      <c r="E212" s="15"/>
    </row>
    <row r="213" spans="5:5">
      <c r="E213" s="15"/>
    </row>
  </sheetData>
  <mergeCells count="253">
    <mergeCell ref="A2:B2"/>
    <mergeCell ref="A3:A4"/>
    <mergeCell ref="B3:B4"/>
    <mergeCell ref="C3:C4"/>
    <mergeCell ref="D3:D4"/>
    <mergeCell ref="E3:E4"/>
    <mergeCell ref="U3:U4"/>
    <mergeCell ref="B6:B15"/>
    <mergeCell ref="A16:D16"/>
    <mergeCell ref="P3:P4"/>
    <mergeCell ref="Q3:Q4"/>
    <mergeCell ref="R3:S3"/>
    <mergeCell ref="T3:T4"/>
    <mergeCell ref="A18:B18"/>
    <mergeCell ref="A19:A20"/>
    <mergeCell ref="B19:B20"/>
    <mergeCell ref="C19:C20"/>
    <mergeCell ref="D19:D20"/>
    <mergeCell ref="E19:E20"/>
    <mergeCell ref="F19:F20"/>
    <mergeCell ref="N3:N4"/>
    <mergeCell ref="O3:O4"/>
    <mergeCell ref="F3:F4"/>
    <mergeCell ref="G3:G4"/>
    <mergeCell ref="H3:H4"/>
    <mergeCell ref="I3:J3"/>
    <mergeCell ref="K3:L3"/>
    <mergeCell ref="M3:M4"/>
    <mergeCell ref="Q19:Q20"/>
    <mergeCell ref="R19:S19"/>
    <mergeCell ref="T19:T20"/>
    <mergeCell ref="U19:U20"/>
    <mergeCell ref="G19:G20"/>
    <mergeCell ref="H19:H20"/>
    <mergeCell ref="I19:J19"/>
    <mergeCell ref="K19:L19"/>
    <mergeCell ref="M19:M20"/>
    <mergeCell ref="N19:N20"/>
    <mergeCell ref="B22:B31"/>
    <mergeCell ref="A32:D32"/>
    <mergeCell ref="A34:B34"/>
    <mergeCell ref="A35:A36"/>
    <mergeCell ref="B35:B36"/>
    <mergeCell ref="C35:C36"/>
    <mergeCell ref="D35:D36"/>
    <mergeCell ref="O19:O20"/>
    <mergeCell ref="P19:P20"/>
    <mergeCell ref="T35:T36"/>
    <mergeCell ref="U35:U36"/>
    <mergeCell ref="B38:B47"/>
    <mergeCell ref="A48:D48"/>
    <mergeCell ref="A50:B50"/>
    <mergeCell ref="A51:A52"/>
    <mergeCell ref="B51:B52"/>
    <mergeCell ref="C51:C52"/>
    <mergeCell ref="D51:D52"/>
    <mergeCell ref="E51:E52"/>
    <mergeCell ref="M35:M36"/>
    <mergeCell ref="N35:N36"/>
    <mergeCell ref="O35:O36"/>
    <mergeCell ref="P35:P36"/>
    <mergeCell ref="Q35:Q36"/>
    <mergeCell ref="R35:S35"/>
    <mergeCell ref="E35:E36"/>
    <mergeCell ref="F35:F36"/>
    <mergeCell ref="G35:G36"/>
    <mergeCell ref="H35:H36"/>
    <mergeCell ref="I35:J35"/>
    <mergeCell ref="K35:L35"/>
    <mergeCell ref="U51:U52"/>
    <mergeCell ref="N51:N52"/>
    <mergeCell ref="B54:B63"/>
    <mergeCell ref="A64:D64"/>
    <mergeCell ref="A66:B66"/>
    <mergeCell ref="A67:A68"/>
    <mergeCell ref="B67:B68"/>
    <mergeCell ref="C67:C68"/>
    <mergeCell ref="D67:D68"/>
    <mergeCell ref="E67:E68"/>
    <mergeCell ref="F67:F68"/>
    <mergeCell ref="O51:O52"/>
    <mergeCell ref="P51:P52"/>
    <mergeCell ref="Q51:Q52"/>
    <mergeCell ref="R51:S51"/>
    <mergeCell ref="T51:T52"/>
    <mergeCell ref="F51:F52"/>
    <mergeCell ref="G51:G52"/>
    <mergeCell ref="H51:H52"/>
    <mergeCell ref="I51:J51"/>
    <mergeCell ref="K51:L51"/>
    <mergeCell ref="M51:M52"/>
    <mergeCell ref="Q67:Q68"/>
    <mergeCell ref="R67:S67"/>
    <mergeCell ref="T67:T68"/>
    <mergeCell ref="U67:U68"/>
    <mergeCell ref="G67:G68"/>
    <mergeCell ref="H67:H68"/>
    <mergeCell ref="I67:J67"/>
    <mergeCell ref="K67:L67"/>
    <mergeCell ref="M67:M68"/>
    <mergeCell ref="N67:N68"/>
    <mergeCell ref="B70:B79"/>
    <mergeCell ref="A80:D80"/>
    <mergeCell ref="A82:B82"/>
    <mergeCell ref="A83:A84"/>
    <mergeCell ref="B83:B84"/>
    <mergeCell ref="C83:C84"/>
    <mergeCell ref="D83:D84"/>
    <mergeCell ref="O67:O68"/>
    <mergeCell ref="P67:P68"/>
    <mergeCell ref="T83:T84"/>
    <mergeCell ref="U83:U84"/>
    <mergeCell ref="B86:B95"/>
    <mergeCell ref="A96:D96"/>
    <mergeCell ref="A98:B98"/>
    <mergeCell ref="A99:A100"/>
    <mergeCell ref="B99:B100"/>
    <mergeCell ref="C99:C100"/>
    <mergeCell ref="D99:D100"/>
    <mergeCell ref="E99:E100"/>
    <mergeCell ref="M83:M84"/>
    <mergeCell ref="N83:N84"/>
    <mergeCell ref="O83:O84"/>
    <mergeCell ref="P83:P84"/>
    <mergeCell ref="Q83:Q84"/>
    <mergeCell ref="R83:S83"/>
    <mergeCell ref="E83:E84"/>
    <mergeCell ref="F83:F84"/>
    <mergeCell ref="G83:G84"/>
    <mergeCell ref="H83:H84"/>
    <mergeCell ref="I83:J83"/>
    <mergeCell ref="K83:L83"/>
    <mergeCell ref="U99:U100"/>
    <mergeCell ref="N99:N100"/>
    <mergeCell ref="B102:B111"/>
    <mergeCell ref="A112:D112"/>
    <mergeCell ref="A114:B114"/>
    <mergeCell ref="A115:A116"/>
    <mergeCell ref="B115:B116"/>
    <mergeCell ref="C115:C116"/>
    <mergeCell ref="D115:D116"/>
    <mergeCell ref="E115:E116"/>
    <mergeCell ref="F115:F116"/>
    <mergeCell ref="O99:O100"/>
    <mergeCell ref="P99:P100"/>
    <mergeCell ref="Q99:Q100"/>
    <mergeCell ref="R99:S99"/>
    <mergeCell ref="T99:T100"/>
    <mergeCell ref="F99:F100"/>
    <mergeCell ref="G99:G100"/>
    <mergeCell ref="H99:H100"/>
    <mergeCell ref="I99:J99"/>
    <mergeCell ref="K99:L99"/>
    <mergeCell ref="M99:M100"/>
    <mergeCell ref="Q115:Q116"/>
    <mergeCell ref="R115:S115"/>
    <mergeCell ref="T115:T116"/>
    <mergeCell ref="U115:U116"/>
    <mergeCell ref="G115:G116"/>
    <mergeCell ref="H115:H116"/>
    <mergeCell ref="I115:J115"/>
    <mergeCell ref="K115:L115"/>
    <mergeCell ref="M115:M116"/>
    <mergeCell ref="N115:N116"/>
    <mergeCell ref="B118:B127"/>
    <mergeCell ref="A128:D128"/>
    <mergeCell ref="A130:B130"/>
    <mergeCell ref="A131:A132"/>
    <mergeCell ref="B131:B132"/>
    <mergeCell ref="C131:C132"/>
    <mergeCell ref="D131:D132"/>
    <mergeCell ref="O115:O116"/>
    <mergeCell ref="P115:P116"/>
    <mergeCell ref="T131:T132"/>
    <mergeCell ref="U131:U132"/>
    <mergeCell ref="B134:B143"/>
    <mergeCell ref="A144:D144"/>
    <mergeCell ref="A146:B146"/>
    <mergeCell ref="A147:A148"/>
    <mergeCell ref="B147:B148"/>
    <mergeCell ref="C147:C148"/>
    <mergeCell ref="D147:D148"/>
    <mergeCell ref="E147:E148"/>
    <mergeCell ref="M131:M132"/>
    <mergeCell ref="N131:N132"/>
    <mergeCell ref="O131:O132"/>
    <mergeCell ref="P131:P132"/>
    <mergeCell ref="Q131:Q132"/>
    <mergeCell ref="R131:S131"/>
    <mergeCell ref="E131:E132"/>
    <mergeCell ref="F131:F132"/>
    <mergeCell ref="G131:G132"/>
    <mergeCell ref="H131:H132"/>
    <mergeCell ref="I131:J131"/>
    <mergeCell ref="K131:L131"/>
    <mergeCell ref="U147:U148"/>
    <mergeCell ref="N147:N148"/>
    <mergeCell ref="B150:B159"/>
    <mergeCell ref="A160:D160"/>
    <mergeCell ref="A162:B162"/>
    <mergeCell ref="A163:A164"/>
    <mergeCell ref="B163:B164"/>
    <mergeCell ref="C163:C164"/>
    <mergeCell ref="D163:D164"/>
    <mergeCell ref="E163:E164"/>
    <mergeCell ref="F163:F164"/>
    <mergeCell ref="O147:O148"/>
    <mergeCell ref="P147:P148"/>
    <mergeCell ref="Q147:Q148"/>
    <mergeCell ref="R147:S147"/>
    <mergeCell ref="T147:T148"/>
    <mergeCell ref="F147:F148"/>
    <mergeCell ref="G147:G148"/>
    <mergeCell ref="H147:H148"/>
    <mergeCell ref="I147:J147"/>
    <mergeCell ref="K147:L147"/>
    <mergeCell ref="M147:M148"/>
    <mergeCell ref="Q163:Q164"/>
    <mergeCell ref="R163:S163"/>
    <mergeCell ref="T163:T164"/>
    <mergeCell ref="U163:U164"/>
    <mergeCell ref="G163:G164"/>
    <mergeCell ref="H163:H164"/>
    <mergeCell ref="I163:J163"/>
    <mergeCell ref="K163:L163"/>
    <mergeCell ref="M163:M164"/>
    <mergeCell ref="N163:N164"/>
    <mergeCell ref="B166:B175"/>
    <mergeCell ref="A176:D176"/>
    <mergeCell ref="A178:B178"/>
    <mergeCell ref="A179:A180"/>
    <mergeCell ref="B179:B180"/>
    <mergeCell ref="C179:C180"/>
    <mergeCell ref="D179:D180"/>
    <mergeCell ref="O163:O164"/>
    <mergeCell ref="P163:P164"/>
    <mergeCell ref="T179:T180"/>
    <mergeCell ref="U179:U180"/>
    <mergeCell ref="B182:B191"/>
    <mergeCell ref="A192:D192"/>
    <mergeCell ref="A198:D198"/>
    <mergeCell ref="M179:M180"/>
    <mergeCell ref="N179:N180"/>
    <mergeCell ref="O179:O180"/>
    <mergeCell ref="P179:P180"/>
    <mergeCell ref="Q179:Q180"/>
    <mergeCell ref="R179:S179"/>
    <mergeCell ref="E179:E180"/>
    <mergeCell ref="F179:F180"/>
    <mergeCell ref="G179:G180"/>
    <mergeCell ref="H179:H180"/>
    <mergeCell ref="I179:J179"/>
    <mergeCell ref="K179:L179"/>
  </mergeCells>
  <conditionalFormatting sqref="D2:D15 J69:K69 R69:S69 J53:K53 R53:S53 J37:K37 R37:S37 J21:K21 R21:S21 J5:K5 R5:S5 C88:C95 E88:F95 I88:U95 H85 J85:L85 P85 R85:T85 C104:C111 E104:F111 I104:U111 H101 J101:L101 P101 R101:T101 C120:C127 E120:F127 I120:U127 H117 J117:L117 P117 R117:T117 C136:C143 E136:F143 I136:U143 H133 J133:L133 P133 R133:T133 C152:C159 E152:F159 I152:U159 H149 J149:L149 P149 R149:T149 C168:C175 E168:F175 I168:U175 H165 J165:L165 P165 R165:T165 C184:C191 E184:F191 I184:U191 H181 J181:L181 P181 R181:T181 D17:D179 D181:D191 D193:D1048576">
    <cfRule type="containsText" dxfId="24" priority="22" operator="containsText" text="труб.">
      <formula>NOT(ISERROR(SEARCH("труб.",C2)))</formula>
    </cfRule>
  </conditionalFormatting>
  <conditionalFormatting sqref="D1:D179 D181:D191 D193:D1048576">
    <cfRule type="containsText" dxfId="23" priority="1" operator="containsText" text="акз">
      <formula>NOT(ISERROR(SEARCH("акз",D1)))</formula>
    </cfRule>
    <cfRule type="containsText" dxfId="22" priority="2" operator="containsText" text="леса">
      <formula>NOT(ISERROR(SEARCH("леса",D1)))</formula>
    </cfRule>
  </conditionalFormatting>
  <pageMargins left="0.70866141732283472" right="0.70866141732283472" top="0.74803149606299213" bottom="0.74803149606299213" header="0.31496062992125984" footer="0.31496062992125984"/>
  <pageSetup paperSize="8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V203"/>
  <sheetViews>
    <sheetView zoomScale="80" zoomScaleNormal="80" workbookViewId="0">
      <pane ySplit="1" topLeftCell="A131" activePane="bottomLeft" state="frozen"/>
      <selection pane="bottomLeft" activeCell="E31" sqref="E31"/>
    </sheetView>
  </sheetViews>
  <sheetFormatPr defaultRowHeight="14.25" outlineLevelRow="1"/>
  <cols>
    <col min="1" max="1" width="6" style="21" customWidth="1"/>
    <col min="2" max="2" width="10.85546875" style="21" customWidth="1"/>
    <col min="3" max="4" width="9.140625" style="21"/>
    <col min="5" max="5" width="23" style="21" customWidth="1"/>
    <col min="6" max="6" width="22.5703125" style="21" customWidth="1"/>
    <col min="7" max="7" width="19" style="21" customWidth="1"/>
    <col min="8" max="8" width="19.140625" style="21" customWidth="1"/>
    <col min="9" max="9" width="13.42578125" style="21" customWidth="1"/>
    <col min="10" max="10" width="13.140625" style="21" customWidth="1"/>
    <col min="11" max="11" width="15" style="21" customWidth="1"/>
    <col min="12" max="12" width="14.42578125" style="21" customWidth="1"/>
    <col min="13" max="14" width="11.5703125" style="21" customWidth="1"/>
    <col min="15" max="15" width="12.7109375" style="21" customWidth="1"/>
    <col min="16" max="16" width="14.140625" style="21" customWidth="1"/>
    <col min="17" max="17" width="14" style="21" customWidth="1"/>
    <col min="18" max="18" width="15.7109375" style="21" customWidth="1"/>
    <col min="19" max="19" width="12.7109375" style="21" customWidth="1"/>
    <col min="20" max="20" width="14.42578125" style="21" customWidth="1"/>
    <col min="21" max="21" width="16.42578125" style="21" customWidth="1"/>
    <col min="22" max="16384" width="9.140625" style="21"/>
  </cols>
  <sheetData>
    <row r="1" spans="1:21" ht="18.75" customHeight="1">
      <c r="A1" s="26" t="s">
        <v>37</v>
      </c>
      <c r="B1" s="27"/>
      <c r="C1" s="27" t="s">
        <v>42</v>
      </c>
      <c r="D1" s="25"/>
    </row>
    <row r="2" spans="1:21" ht="15" customHeight="1">
      <c r="A2" s="56" t="s">
        <v>34</v>
      </c>
      <c r="B2" s="57"/>
    </row>
    <row r="3" spans="1:21" ht="17.25" customHeight="1" outlineLevel="1">
      <c r="A3" s="61" t="s">
        <v>6</v>
      </c>
      <c r="B3" s="61" t="s">
        <v>5</v>
      </c>
      <c r="C3" s="63" t="s">
        <v>0</v>
      </c>
      <c r="D3" s="61" t="s">
        <v>12</v>
      </c>
      <c r="E3" s="61" t="s">
        <v>14</v>
      </c>
      <c r="F3" s="61" t="s">
        <v>23</v>
      </c>
      <c r="G3" s="61" t="s">
        <v>15</v>
      </c>
      <c r="H3" s="36" t="s">
        <v>22</v>
      </c>
      <c r="I3" s="51" t="s">
        <v>7</v>
      </c>
      <c r="J3" s="52"/>
      <c r="K3" s="51" t="s">
        <v>8</v>
      </c>
      <c r="L3" s="52"/>
      <c r="M3" s="36" t="s">
        <v>20</v>
      </c>
      <c r="N3" s="36" t="s">
        <v>21</v>
      </c>
      <c r="O3" s="61" t="s">
        <v>9</v>
      </c>
      <c r="P3" s="63" t="s">
        <v>10</v>
      </c>
      <c r="Q3" s="61" t="s">
        <v>11</v>
      </c>
      <c r="R3" s="51" t="s">
        <v>3</v>
      </c>
      <c r="S3" s="52"/>
      <c r="T3" s="61" t="s">
        <v>16</v>
      </c>
      <c r="U3" s="61" t="s">
        <v>17</v>
      </c>
    </row>
    <row r="4" spans="1:21" ht="42" customHeight="1" outlineLevel="1">
      <c r="A4" s="61"/>
      <c r="B4" s="61"/>
      <c r="C4" s="63"/>
      <c r="D4" s="61"/>
      <c r="E4" s="61"/>
      <c r="F4" s="61"/>
      <c r="G4" s="61"/>
      <c r="H4" s="37"/>
      <c r="I4" s="18" t="s">
        <v>1</v>
      </c>
      <c r="J4" s="18" t="s">
        <v>2</v>
      </c>
      <c r="K4" s="18" t="s">
        <v>1</v>
      </c>
      <c r="L4" s="18" t="s">
        <v>2</v>
      </c>
      <c r="M4" s="37"/>
      <c r="N4" s="37"/>
      <c r="O4" s="61"/>
      <c r="P4" s="63"/>
      <c r="Q4" s="61"/>
      <c r="R4" s="17" t="s">
        <v>4</v>
      </c>
      <c r="S4" s="17" t="s">
        <v>18</v>
      </c>
      <c r="T4" s="61"/>
      <c r="U4" s="61"/>
    </row>
    <row r="5" spans="1:21" ht="13.5" customHeight="1" outlineLevel="1">
      <c r="A5" s="17">
        <v>1</v>
      </c>
      <c r="B5" s="17">
        <v>2</v>
      </c>
      <c r="C5" s="18">
        <v>3</v>
      </c>
      <c r="D5" s="17">
        <v>4</v>
      </c>
      <c r="E5" s="17">
        <v>5</v>
      </c>
      <c r="F5" s="17">
        <v>6</v>
      </c>
      <c r="G5" s="17">
        <v>7</v>
      </c>
      <c r="H5" s="17">
        <v>8</v>
      </c>
      <c r="I5" s="17">
        <v>9</v>
      </c>
      <c r="J5" s="18">
        <v>10</v>
      </c>
      <c r="K5" s="17">
        <v>11</v>
      </c>
      <c r="L5" s="17">
        <v>12</v>
      </c>
      <c r="M5" s="17">
        <v>13</v>
      </c>
      <c r="N5" s="17">
        <v>14</v>
      </c>
      <c r="O5" s="17">
        <v>15</v>
      </c>
      <c r="P5" s="17">
        <v>16</v>
      </c>
      <c r="Q5" s="18">
        <v>17</v>
      </c>
      <c r="R5" s="17">
        <v>18</v>
      </c>
      <c r="S5" s="17">
        <v>19</v>
      </c>
      <c r="T5" s="17">
        <v>20</v>
      </c>
      <c r="U5" s="17">
        <v>21</v>
      </c>
    </row>
    <row r="6" spans="1:21" outlineLevel="1">
      <c r="A6" s="3">
        <v>1</v>
      </c>
      <c r="B6" s="59" t="str">
        <f>C1</f>
        <v>№ 168/2015-С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4"/>
    </row>
    <row r="7" spans="1:21" ht="15" customHeight="1" outlineLevel="1">
      <c r="A7" s="5">
        <v>2</v>
      </c>
      <c r="B7" s="59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4"/>
    </row>
    <row r="8" spans="1:21" ht="15" customHeight="1" outlineLevel="1">
      <c r="A8" s="5">
        <v>3</v>
      </c>
      <c r="B8" s="59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4"/>
    </row>
    <row r="9" spans="1:21" ht="15" customHeight="1" outlineLevel="1">
      <c r="A9" s="5">
        <v>4</v>
      </c>
      <c r="B9" s="59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4"/>
    </row>
    <row r="10" spans="1:21" ht="15" customHeight="1" outlineLevel="1">
      <c r="A10" s="5">
        <v>5</v>
      </c>
      <c r="B10" s="59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4"/>
    </row>
    <row r="11" spans="1:21" ht="15" customHeight="1" outlineLevel="1">
      <c r="A11" s="5">
        <v>6</v>
      </c>
      <c r="B11" s="59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4"/>
    </row>
    <row r="12" spans="1:21" ht="15" customHeight="1" outlineLevel="1">
      <c r="A12" s="5">
        <v>7</v>
      </c>
      <c r="B12" s="59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4"/>
    </row>
    <row r="13" spans="1:21" ht="15" customHeight="1" outlineLevel="1">
      <c r="A13" s="5">
        <v>8</v>
      </c>
      <c r="B13" s="59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4"/>
    </row>
    <row r="14" spans="1:21" ht="15" customHeight="1" outlineLevel="1">
      <c r="A14" s="5">
        <v>9</v>
      </c>
      <c r="B14" s="59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4"/>
    </row>
    <row r="15" spans="1:21" ht="15" customHeight="1" outlineLevel="1">
      <c r="A15" s="5">
        <v>10</v>
      </c>
      <c r="B15" s="59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4"/>
    </row>
    <row r="16" spans="1:21" ht="14.25" customHeight="1" outlineLevel="1">
      <c r="A16" s="62" t="s">
        <v>19</v>
      </c>
      <c r="B16" s="62"/>
      <c r="C16" s="62"/>
      <c r="D16" s="62"/>
      <c r="E16" s="6">
        <f>SUM(E6:E15)</f>
        <v>0</v>
      </c>
      <c r="F16" s="6">
        <f t="shared" ref="F16:U16" si="0">SUM(F6:F15)</f>
        <v>0</v>
      </c>
      <c r="G16" s="6">
        <f t="shared" si="0"/>
        <v>0</v>
      </c>
      <c r="H16" s="6">
        <f t="shared" si="0"/>
        <v>0</v>
      </c>
      <c r="I16" s="6">
        <f t="shared" si="0"/>
        <v>0</v>
      </c>
      <c r="J16" s="6">
        <f t="shared" si="0"/>
        <v>0</v>
      </c>
      <c r="K16" s="6">
        <f t="shared" si="0"/>
        <v>0</v>
      </c>
      <c r="L16" s="6">
        <f t="shared" si="0"/>
        <v>0</v>
      </c>
      <c r="M16" s="6">
        <f t="shared" si="0"/>
        <v>0</v>
      </c>
      <c r="N16" s="6">
        <f t="shared" si="0"/>
        <v>0</v>
      </c>
      <c r="O16" s="6">
        <f t="shared" si="0"/>
        <v>0</v>
      </c>
      <c r="P16" s="6">
        <f t="shared" si="0"/>
        <v>0</v>
      </c>
      <c r="Q16" s="6">
        <f t="shared" si="0"/>
        <v>0</v>
      </c>
      <c r="R16" s="6">
        <f t="shared" si="0"/>
        <v>0</v>
      </c>
      <c r="S16" s="6">
        <f t="shared" si="0"/>
        <v>0</v>
      </c>
      <c r="T16" s="6">
        <f t="shared" si="0"/>
        <v>0</v>
      </c>
      <c r="U16" s="6">
        <f t="shared" si="0"/>
        <v>0</v>
      </c>
    </row>
    <row r="17" spans="1:22" outlineLevel="1"/>
    <row r="18" spans="1:22" ht="15">
      <c r="A18" s="56" t="s">
        <v>35</v>
      </c>
      <c r="B18" s="57"/>
    </row>
    <row r="19" spans="1:22" ht="16.5" outlineLevel="1">
      <c r="A19" s="61" t="s">
        <v>6</v>
      </c>
      <c r="B19" s="61" t="s">
        <v>5</v>
      </c>
      <c r="C19" s="63" t="s">
        <v>0</v>
      </c>
      <c r="D19" s="61" t="s">
        <v>12</v>
      </c>
      <c r="E19" s="61" t="s">
        <v>14</v>
      </c>
      <c r="F19" s="61" t="s">
        <v>23</v>
      </c>
      <c r="G19" s="61" t="s">
        <v>15</v>
      </c>
      <c r="H19" s="36" t="s">
        <v>22</v>
      </c>
      <c r="I19" s="51" t="s">
        <v>7</v>
      </c>
      <c r="J19" s="52"/>
      <c r="K19" s="51" t="s">
        <v>8</v>
      </c>
      <c r="L19" s="52"/>
      <c r="M19" s="36" t="s">
        <v>20</v>
      </c>
      <c r="N19" s="36" t="s">
        <v>21</v>
      </c>
      <c r="O19" s="61" t="s">
        <v>9</v>
      </c>
      <c r="P19" s="63" t="s">
        <v>10</v>
      </c>
      <c r="Q19" s="61" t="s">
        <v>11</v>
      </c>
      <c r="R19" s="51" t="s">
        <v>3</v>
      </c>
      <c r="S19" s="52"/>
      <c r="T19" s="61" t="s">
        <v>16</v>
      </c>
      <c r="U19" s="61" t="s">
        <v>17</v>
      </c>
    </row>
    <row r="20" spans="1:22" ht="28.5" outlineLevel="1">
      <c r="A20" s="61"/>
      <c r="B20" s="61"/>
      <c r="C20" s="63"/>
      <c r="D20" s="61"/>
      <c r="E20" s="61"/>
      <c r="F20" s="61"/>
      <c r="G20" s="61"/>
      <c r="H20" s="37"/>
      <c r="I20" s="18" t="s">
        <v>1</v>
      </c>
      <c r="J20" s="18" t="s">
        <v>2</v>
      </c>
      <c r="K20" s="18" t="s">
        <v>1</v>
      </c>
      <c r="L20" s="18" t="s">
        <v>2</v>
      </c>
      <c r="M20" s="37"/>
      <c r="N20" s="37"/>
      <c r="O20" s="61"/>
      <c r="P20" s="63"/>
      <c r="Q20" s="61"/>
      <c r="R20" s="17" t="s">
        <v>4</v>
      </c>
      <c r="S20" s="17" t="s">
        <v>18</v>
      </c>
      <c r="T20" s="61"/>
      <c r="U20" s="61"/>
    </row>
    <row r="21" spans="1:22" outlineLevel="1">
      <c r="A21" s="17">
        <v>1</v>
      </c>
      <c r="B21" s="17">
        <v>2</v>
      </c>
      <c r="C21" s="18">
        <v>3</v>
      </c>
      <c r="D21" s="17">
        <v>4</v>
      </c>
      <c r="E21" s="17">
        <v>5</v>
      </c>
      <c r="F21" s="17">
        <v>6</v>
      </c>
      <c r="G21" s="17">
        <v>7</v>
      </c>
      <c r="H21" s="17">
        <v>8</v>
      </c>
      <c r="I21" s="17">
        <v>9</v>
      </c>
      <c r="J21" s="18">
        <v>10</v>
      </c>
      <c r="K21" s="17">
        <v>11</v>
      </c>
      <c r="L21" s="17">
        <v>12</v>
      </c>
      <c r="M21" s="17">
        <v>13</v>
      </c>
      <c r="N21" s="17">
        <v>14</v>
      </c>
      <c r="O21" s="17">
        <v>15</v>
      </c>
      <c r="P21" s="17">
        <v>16</v>
      </c>
      <c r="Q21" s="18">
        <v>17</v>
      </c>
      <c r="R21" s="17">
        <v>18</v>
      </c>
      <c r="S21" s="17">
        <v>19</v>
      </c>
      <c r="T21" s="17">
        <v>20</v>
      </c>
      <c r="U21" s="17">
        <v>21</v>
      </c>
      <c r="V21" s="14"/>
    </row>
    <row r="22" spans="1:22" outlineLevel="1">
      <c r="A22" s="5">
        <v>1</v>
      </c>
      <c r="B22" s="53" t="str">
        <f>C1</f>
        <v>№ 168/2015-С</v>
      </c>
      <c r="C22" s="2">
        <v>114</v>
      </c>
      <c r="D22" s="2" t="s">
        <v>44</v>
      </c>
      <c r="E22" s="10">
        <v>111019</v>
      </c>
      <c r="F22" s="10"/>
      <c r="G22" s="10">
        <f>E22-F22</f>
        <v>111019</v>
      </c>
      <c r="H22" s="10"/>
      <c r="I22" s="10"/>
      <c r="J22" s="10"/>
      <c r="K22" s="10"/>
      <c r="L22" s="10"/>
      <c r="M22" s="10"/>
      <c r="N22" s="10"/>
      <c r="O22" s="10"/>
      <c r="P22" s="10">
        <v>436.45</v>
      </c>
      <c r="Q22" s="10"/>
      <c r="R22" s="10">
        <v>227.83</v>
      </c>
      <c r="S22" s="2"/>
      <c r="T22" s="2">
        <v>227.83</v>
      </c>
      <c r="U22" s="4"/>
      <c r="V22" s="14">
        <v>321182.94</v>
      </c>
    </row>
    <row r="23" spans="1:22" outlineLevel="1">
      <c r="A23" s="5">
        <v>2</v>
      </c>
      <c r="B23" s="54"/>
      <c r="C23" s="2"/>
      <c r="D23" s="2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2"/>
      <c r="T23" s="2"/>
      <c r="U23" s="4"/>
      <c r="V23" s="14">
        <v>516288.62</v>
      </c>
    </row>
    <row r="24" spans="1:22" outlineLevel="1">
      <c r="A24" s="5">
        <v>3</v>
      </c>
      <c r="B24" s="54"/>
      <c r="C24" s="2"/>
      <c r="D24" s="2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2"/>
      <c r="T24" s="2"/>
      <c r="U24" s="4"/>
      <c r="V24" s="14">
        <v>36772.04</v>
      </c>
    </row>
    <row r="25" spans="1:22" outlineLevel="1">
      <c r="A25" s="5">
        <v>4</v>
      </c>
      <c r="B25" s="54"/>
      <c r="C25" s="2"/>
      <c r="D25" s="2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2"/>
      <c r="T25" s="2"/>
      <c r="U25" s="4"/>
      <c r="V25" s="14">
        <v>37159.5</v>
      </c>
    </row>
    <row r="26" spans="1:22" outlineLevel="1">
      <c r="A26" s="5">
        <v>5</v>
      </c>
      <c r="B26" s="54"/>
      <c r="C26" s="2"/>
      <c r="D26" s="2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2"/>
      <c r="T26" s="2"/>
      <c r="U26" s="4"/>
      <c r="V26" s="14">
        <v>18043.21</v>
      </c>
    </row>
    <row r="27" spans="1:22" outlineLevel="1">
      <c r="A27" s="5">
        <v>6</v>
      </c>
      <c r="B27" s="54"/>
      <c r="C27" s="2"/>
      <c r="D27" s="2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2"/>
      <c r="T27" s="2"/>
      <c r="U27" s="4"/>
      <c r="V27" s="14">
        <v>5196.1099999999997</v>
      </c>
    </row>
    <row r="28" spans="1:22" outlineLevel="1">
      <c r="A28" s="5">
        <v>7</v>
      </c>
      <c r="B28" s="54"/>
      <c r="C28" s="2"/>
      <c r="D28" s="2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2"/>
      <c r="T28" s="2"/>
      <c r="U28" s="4"/>
      <c r="V28" s="14">
        <v>13770.36</v>
      </c>
    </row>
    <row r="29" spans="1:22" outlineLevel="1">
      <c r="A29" s="5">
        <v>8</v>
      </c>
      <c r="B29" s="54"/>
      <c r="C29" s="2"/>
      <c r="D29" s="2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2"/>
      <c r="T29" s="2"/>
      <c r="U29" s="4"/>
      <c r="V29" s="14">
        <v>8775.92</v>
      </c>
    </row>
    <row r="30" spans="1:22" outlineLevel="1">
      <c r="A30" s="5">
        <v>9</v>
      </c>
      <c r="B30" s="54"/>
      <c r="C30" s="2"/>
      <c r="D30" s="2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2"/>
      <c r="T30" s="2"/>
      <c r="U30" s="4"/>
      <c r="V30" s="14">
        <v>6655.67</v>
      </c>
    </row>
    <row r="31" spans="1:22" outlineLevel="1">
      <c r="A31" s="5">
        <v>10</v>
      </c>
      <c r="B31" s="54"/>
      <c r="C31" s="2"/>
      <c r="D31" s="2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2"/>
      <c r="T31" s="2"/>
      <c r="U31" s="4"/>
      <c r="V31" s="14">
        <v>99150.2</v>
      </c>
    </row>
    <row r="32" spans="1:22" outlineLevel="1">
      <c r="A32" s="62" t="s">
        <v>19</v>
      </c>
      <c r="B32" s="62"/>
      <c r="C32" s="62"/>
      <c r="D32" s="62"/>
      <c r="E32" s="6">
        <f>SUM(E22:E31)</f>
        <v>111019</v>
      </c>
      <c r="F32" s="6">
        <f t="shared" ref="F32:U32" si="1">SUM(F22:F31)</f>
        <v>0</v>
      </c>
      <c r="G32" s="6">
        <f t="shared" si="1"/>
        <v>111019</v>
      </c>
      <c r="H32" s="6">
        <f t="shared" si="1"/>
        <v>0</v>
      </c>
      <c r="I32" s="6">
        <f t="shared" si="1"/>
        <v>0</v>
      </c>
      <c r="J32" s="6">
        <f t="shared" si="1"/>
        <v>0</v>
      </c>
      <c r="K32" s="6">
        <f t="shared" si="1"/>
        <v>0</v>
      </c>
      <c r="L32" s="6">
        <f t="shared" si="1"/>
        <v>0</v>
      </c>
      <c r="M32" s="6">
        <f t="shared" si="1"/>
        <v>0</v>
      </c>
      <c r="N32" s="6">
        <f t="shared" si="1"/>
        <v>0</v>
      </c>
      <c r="O32" s="6">
        <f t="shared" si="1"/>
        <v>0</v>
      </c>
      <c r="P32" s="6">
        <f t="shared" si="1"/>
        <v>436.45</v>
      </c>
      <c r="Q32" s="6">
        <f t="shared" si="1"/>
        <v>0</v>
      </c>
      <c r="R32" s="6">
        <f t="shared" si="1"/>
        <v>227.83</v>
      </c>
      <c r="S32" s="6">
        <f t="shared" si="1"/>
        <v>0</v>
      </c>
      <c r="T32" s="6">
        <f t="shared" si="1"/>
        <v>227.83</v>
      </c>
      <c r="U32" s="6">
        <f t="shared" si="1"/>
        <v>0</v>
      </c>
      <c r="V32" s="14"/>
    </row>
    <row r="33" spans="1:22" outlineLevel="1">
      <c r="G33" s="13"/>
      <c r="V33" s="14"/>
    </row>
    <row r="34" spans="1:22" ht="15">
      <c r="A34" s="56" t="s">
        <v>36</v>
      </c>
      <c r="B34" s="57"/>
      <c r="F34" s="15"/>
      <c r="V34" s="14"/>
    </row>
    <row r="35" spans="1:22" ht="16.5" outlineLevel="1">
      <c r="A35" s="61" t="s">
        <v>6</v>
      </c>
      <c r="B35" s="61" t="s">
        <v>5</v>
      </c>
      <c r="C35" s="63" t="s">
        <v>0</v>
      </c>
      <c r="D35" s="61" t="s">
        <v>12</v>
      </c>
      <c r="E35" s="61" t="s">
        <v>14</v>
      </c>
      <c r="F35" s="61" t="s">
        <v>23</v>
      </c>
      <c r="G35" s="61" t="s">
        <v>15</v>
      </c>
      <c r="H35" s="36" t="s">
        <v>22</v>
      </c>
      <c r="I35" s="51" t="s">
        <v>7</v>
      </c>
      <c r="J35" s="52"/>
      <c r="K35" s="51" t="s">
        <v>8</v>
      </c>
      <c r="L35" s="52"/>
      <c r="M35" s="36" t="s">
        <v>20</v>
      </c>
      <c r="N35" s="36" t="s">
        <v>21</v>
      </c>
      <c r="O35" s="61" t="s">
        <v>9</v>
      </c>
      <c r="P35" s="63" t="s">
        <v>10</v>
      </c>
      <c r="Q35" s="61" t="s">
        <v>11</v>
      </c>
      <c r="R35" s="51" t="s">
        <v>3</v>
      </c>
      <c r="S35" s="52"/>
      <c r="T35" s="61" t="s">
        <v>16</v>
      </c>
      <c r="U35" s="61" t="s">
        <v>17</v>
      </c>
      <c r="V35" s="14"/>
    </row>
    <row r="36" spans="1:22" ht="39.75" customHeight="1" outlineLevel="1">
      <c r="A36" s="61"/>
      <c r="B36" s="61"/>
      <c r="C36" s="63"/>
      <c r="D36" s="61"/>
      <c r="E36" s="61"/>
      <c r="F36" s="61"/>
      <c r="G36" s="61"/>
      <c r="H36" s="37"/>
      <c r="I36" s="18" t="s">
        <v>1</v>
      </c>
      <c r="J36" s="18" t="s">
        <v>2</v>
      </c>
      <c r="K36" s="18" t="s">
        <v>1</v>
      </c>
      <c r="L36" s="18" t="s">
        <v>2</v>
      </c>
      <c r="M36" s="37"/>
      <c r="N36" s="37"/>
      <c r="O36" s="61"/>
      <c r="P36" s="63"/>
      <c r="Q36" s="61"/>
      <c r="R36" s="17" t="s">
        <v>4</v>
      </c>
      <c r="S36" s="17" t="s">
        <v>18</v>
      </c>
      <c r="T36" s="61"/>
      <c r="U36" s="61"/>
    </row>
    <row r="37" spans="1:22" outlineLevel="1">
      <c r="A37" s="17">
        <v>1</v>
      </c>
      <c r="B37" s="17">
        <v>2</v>
      </c>
      <c r="C37" s="18">
        <v>3</v>
      </c>
      <c r="D37" s="17">
        <v>4</v>
      </c>
      <c r="E37" s="17">
        <v>5</v>
      </c>
      <c r="F37" s="17">
        <v>6</v>
      </c>
      <c r="G37" s="17">
        <v>7</v>
      </c>
      <c r="H37" s="17">
        <v>8</v>
      </c>
      <c r="I37" s="17">
        <v>9</v>
      </c>
      <c r="J37" s="18">
        <v>10</v>
      </c>
      <c r="K37" s="17">
        <v>11</v>
      </c>
      <c r="L37" s="17">
        <v>12</v>
      </c>
      <c r="M37" s="17">
        <v>13</v>
      </c>
      <c r="N37" s="17">
        <v>14</v>
      </c>
      <c r="O37" s="17">
        <v>15</v>
      </c>
      <c r="P37" s="17">
        <v>16</v>
      </c>
      <c r="Q37" s="18">
        <v>17</v>
      </c>
      <c r="R37" s="17">
        <v>18</v>
      </c>
      <c r="S37" s="17">
        <v>19</v>
      </c>
      <c r="T37" s="17">
        <v>20</v>
      </c>
      <c r="U37" s="17">
        <v>21</v>
      </c>
      <c r="V37" s="14"/>
    </row>
    <row r="38" spans="1:22" outlineLevel="1">
      <c r="A38" s="3">
        <v>1</v>
      </c>
      <c r="B38" s="38" t="str">
        <f>C1</f>
        <v>№ 168/2015-С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1"/>
      <c r="P38" s="2"/>
      <c r="Q38" s="2"/>
      <c r="R38" s="2"/>
      <c r="S38" s="2"/>
      <c r="T38" s="2"/>
      <c r="U38" s="4"/>
      <c r="V38" s="14">
        <v>3966.1</v>
      </c>
    </row>
    <row r="39" spans="1:22" outlineLevel="1">
      <c r="A39" s="5">
        <v>2</v>
      </c>
      <c r="B39" s="39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11"/>
      <c r="P39" s="2"/>
      <c r="Q39" s="2"/>
      <c r="R39" s="2"/>
      <c r="S39" s="2"/>
      <c r="T39" s="2"/>
      <c r="U39" s="4"/>
      <c r="V39" s="14">
        <v>8443.24</v>
      </c>
    </row>
    <row r="40" spans="1:22" outlineLevel="1">
      <c r="A40" s="5">
        <v>3</v>
      </c>
      <c r="B40" s="39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11"/>
      <c r="P40" s="2"/>
      <c r="Q40" s="2"/>
      <c r="R40" s="2"/>
      <c r="S40" s="2"/>
      <c r="T40" s="2"/>
      <c r="U40" s="4"/>
      <c r="V40" s="14">
        <v>5673.86</v>
      </c>
    </row>
    <row r="41" spans="1:22" outlineLevel="1">
      <c r="A41" s="5">
        <v>4</v>
      </c>
      <c r="B41" s="39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11"/>
      <c r="P41" s="2"/>
      <c r="Q41" s="2"/>
      <c r="R41" s="2"/>
      <c r="S41" s="2"/>
      <c r="T41" s="2"/>
      <c r="U41" s="4"/>
      <c r="V41" s="14">
        <v>0</v>
      </c>
    </row>
    <row r="42" spans="1:22" outlineLevel="1">
      <c r="A42" s="3">
        <v>5</v>
      </c>
      <c r="B42" s="39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11"/>
      <c r="P42" s="2"/>
      <c r="Q42" s="2"/>
      <c r="R42" s="2"/>
      <c r="S42" s="2"/>
      <c r="T42" s="2"/>
      <c r="U42" s="4"/>
      <c r="V42" s="14">
        <v>50097.83</v>
      </c>
    </row>
    <row r="43" spans="1:22" outlineLevel="1">
      <c r="A43" s="5">
        <v>6</v>
      </c>
      <c r="B43" s="39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11"/>
      <c r="P43" s="2"/>
      <c r="Q43" s="2"/>
      <c r="R43" s="2"/>
      <c r="S43" s="2"/>
      <c r="T43" s="2"/>
      <c r="U43" s="4"/>
      <c r="V43" s="14">
        <v>11769.01</v>
      </c>
    </row>
    <row r="44" spans="1:22" outlineLevel="1">
      <c r="A44" s="5">
        <v>7</v>
      </c>
      <c r="B44" s="39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11"/>
      <c r="P44" s="2"/>
      <c r="Q44" s="2"/>
      <c r="R44" s="2"/>
      <c r="S44" s="2"/>
      <c r="T44" s="2"/>
      <c r="U44" s="4"/>
      <c r="V44" s="14">
        <v>18744.55</v>
      </c>
    </row>
    <row r="45" spans="1:22" outlineLevel="1">
      <c r="A45" s="5">
        <v>8</v>
      </c>
      <c r="B45" s="3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11"/>
      <c r="P45" s="2"/>
      <c r="Q45" s="2"/>
      <c r="R45" s="2"/>
      <c r="S45" s="2"/>
      <c r="T45" s="2"/>
      <c r="U45" s="4"/>
      <c r="V45" s="14">
        <v>3772.12</v>
      </c>
    </row>
    <row r="46" spans="1:22" outlineLevel="1">
      <c r="A46" s="3">
        <v>9</v>
      </c>
      <c r="B46" s="3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11"/>
      <c r="P46" s="2"/>
      <c r="Q46" s="2"/>
      <c r="R46" s="2"/>
      <c r="S46" s="2"/>
      <c r="T46" s="2"/>
      <c r="U46" s="4"/>
      <c r="V46" s="14">
        <v>22448.09</v>
      </c>
    </row>
    <row r="47" spans="1:22" outlineLevel="1">
      <c r="A47" s="5">
        <v>10</v>
      </c>
      <c r="B47" s="3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11"/>
      <c r="P47" s="2"/>
      <c r="Q47" s="2"/>
      <c r="R47" s="2"/>
      <c r="S47" s="2"/>
      <c r="T47" s="2"/>
      <c r="U47" s="4"/>
      <c r="V47" s="14">
        <v>9131.18</v>
      </c>
    </row>
    <row r="48" spans="1:22" outlineLevel="1">
      <c r="A48" s="62" t="s">
        <v>19</v>
      </c>
      <c r="B48" s="62"/>
      <c r="C48" s="62"/>
      <c r="D48" s="62"/>
      <c r="E48" s="6">
        <f>SUM(E38:E47)</f>
        <v>0</v>
      </c>
      <c r="F48" s="6">
        <f t="shared" ref="F48:U48" si="2">SUM(F38:F47)</f>
        <v>0</v>
      </c>
      <c r="G48" s="6">
        <f t="shared" si="2"/>
        <v>0</v>
      </c>
      <c r="H48" s="6">
        <f t="shared" si="2"/>
        <v>0</v>
      </c>
      <c r="I48" s="6">
        <f t="shared" si="2"/>
        <v>0</v>
      </c>
      <c r="J48" s="6">
        <f t="shared" si="2"/>
        <v>0</v>
      </c>
      <c r="K48" s="6">
        <f t="shared" si="2"/>
        <v>0</v>
      </c>
      <c r="L48" s="6">
        <f t="shared" si="2"/>
        <v>0</v>
      </c>
      <c r="M48" s="6">
        <f t="shared" si="2"/>
        <v>0</v>
      </c>
      <c r="N48" s="6">
        <f t="shared" si="2"/>
        <v>0</v>
      </c>
      <c r="O48" s="6">
        <f t="shared" si="2"/>
        <v>0</v>
      </c>
      <c r="P48" s="6">
        <f t="shared" si="2"/>
        <v>0</v>
      </c>
      <c r="Q48" s="6">
        <f t="shared" si="2"/>
        <v>0</v>
      </c>
      <c r="R48" s="6">
        <f t="shared" si="2"/>
        <v>0</v>
      </c>
      <c r="S48" s="6">
        <f t="shared" si="2"/>
        <v>0</v>
      </c>
      <c r="T48" s="6">
        <f t="shared" si="2"/>
        <v>0</v>
      </c>
      <c r="U48" s="6">
        <f t="shared" si="2"/>
        <v>0</v>
      </c>
      <c r="V48" s="14"/>
    </row>
    <row r="49" spans="1:22" outlineLevel="1">
      <c r="V49" s="14"/>
    </row>
    <row r="50" spans="1:22" ht="15">
      <c r="A50" s="56" t="s">
        <v>27</v>
      </c>
      <c r="B50" s="57"/>
      <c r="V50" s="14"/>
    </row>
    <row r="51" spans="1:22" ht="16.5" outlineLevel="1">
      <c r="A51" s="61" t="s">
        <v>6</v>
      </c>
      <c r="B51" s="61" t="s">
        <v>5</v>
      </c>
      <c r="C51" s="63" t="s">
        <v>0</v>
      </c>
      <c r="D51" s="61" t="s">
        <v>12</v>
      </c>
      <c r="E51" s="61" t="s">
        <v>14</v>
      </c>
      <c r="F51" s="61" t="s">
        <v>23</v>
      </c>
      <c r="G51" s="61" t="s">
        <v>15</v>
      </c>
      <c r="H51" s="36" t="s">
        <v>22</v>
      </c>
      <c r="I51" s="51" t="s">
        <v>7</v>
      </c>
      <c r="J51" s="52"/>
      <c r="K51" s="51" t="s">
        <v>8</v>
      </c>
      <c r="L51" s="52"/>
      <c r="M51" s="36" t="s">
        <v>20</v>
      </c>
      <c r="N51" s="36" t="s">
        <v>21</v>
      </c>
      <c r="O51" s="61" t="s">
        <v>9</v>
      </c>
      <c r="P51" s="63" t="s">
        <v>10</v>
      </c>
      <c r="Q51" s="61" t="s">
        <v>11</v>
      </c>
      <c r="R51" s="51" t="s">
        <v>3</v>
      </c>
      <c r="S51" s="52"/>
      <c r="T51" s="61" t="s">
        <v>16</v>
      </c>
      <c r="U51" s="61" t="s">
        <v>17</v>
      </c>
    </row>
    <row r="52" spans="1:22" ht="47.25" customHeight="1" outlineLevel="1">
      <c r="A52" s="61"/>
      <c r="B52" s="61"/>
      <c r="C52" s="63"/>
      <c r="D52" s="61"/>
      <c r="E52" s="61"/>
      <c r="F52" s="61"/>
      <c r="G52" s="61"/>
      <c r="H52" s="37"/>
      <c r="I52" s="19" t="s">
        <v>1</v>
      </c>
      <c r="J52" s="18" t="s">
        <v>2</v>
      </c>
      <c r="K52" s="18" t="s">
        <v>1</v>
      </c>
      <c r="L52" s="18" t="s">
        <v>2</v>
      </c>
      <c r="M52" s="37"/>
      <c r="N52" s="37"/>
      <c r="O52" s="61"/>
      <c r="P52" s="63"/>
      <c r="Q52" s="61"/>
      <c r="R52" s="17" t="s">
        <v>4</v>
      </c>
      <c r="S52" s="17" t="s">
        <v>18</v>
      </c>
      <c r="T52" s="61"/>
      <c r="U52" s="61"/>
      <c r="V52" s="16"/>
    </row>
    <row r="53" spans="1:22" outlineLevel="1">
      <c r="A53" s="17">
        <v>1</v>
      </c>
      <c r="B53" s="17">
        <v>2</v>
      </c>
      <c r="C53" s="18">
        <v>3</v>
      </c>
      <c r="D53" s="17">
        <v>4</v>
      </c>
      <c r="E53" s="17">
        <v>5</v>
      </c>
      <c r="F53" s="17">
        <v>6</v>
      </c>
      <c r="G53" s="17">
        <v>7</v>
      </c>
      <c r="H53" s="17">
        <v>8</v>
      </c>
      <c r="I53" s="17">
        <v>9</v>
      </c>
      <c r="J53" s="18">
        <v>10</v>
      </c>
      <c r="K53" s="17">
        <v>11</v>
      </c>
      <c r="L53" s="17">
        <v>12</v>
      </c>
      <c r="M53" s="17">
        <v>13</v>
      </c>
      <c r="N53" s="17">
        <v>14</v>
      </c>
      <c r="O53" s="17">
        <v>15</v>
      </c>
      <c r="P53" s="17">
        <v>16</v>
      </c>
      <c r="Q53" s="18">
        <v>17</v>
      </c>
      <c r="R53" s="17">
        <v>18</v>
      </c>
      <c r="S53" s="17">
        <v>19</v>
      </c>
      <c r="T53" s="17">
        <v>20</v>
      </c>
      <c r="U53" s="17">
        <v>21</v>
      </c>
      <c r="V53" s="16"/>
    </row>
    <row r="54" spans="1:22" ht="14.25" customHeight="1" outlineLevel="1">
      <c r="A54" s="3">
        <v>1</v>
      </c>
      <c r="B54" s="64" t="str">
        <f>C1</f>
        <v>№ 168/2015-С</v>
      </c>
      <c r="C54" s="2">
        <v>116</v>
      </c>
      <c r="D54" s="2" t="s">
        <v>44</v>
      </c>
      <c r="E54" s="10">
        <v>115259</v>
      </c>
      <c r="F54" s="10"/>
      <c r="G54" s="10">
        <v>115259</v>
      </c>
      <c r="H54" s="2"/>
      <c r="I54" s="2"/>
      <c r="J54" s="2"/>
      <c r="K54" s="2"/>
      <c r="L54" s="2"/>
      <c r="M54" s="2"/>
      <c r="N54" s="2"/>
      <c r="O54" s="2"/>
      <c r="P54" s="2">
        <v>453.12</v>
      </c>
      <c r="Q54" s="2"/>
      <c r="R54" s="2">
        <v>236.53</v>
      </c>
      <c r="S54" s="2"/>
      <c r="T54" s="2">
        <v>236.53</v>
      </c>
      <c r="U54" s="4"/>
      <c r="V54" s="16">
        <v>4739.32</v>
      </c>
    </row>
    <row r="55" spans="1:22" outlineLevel="1">
      <c r="A55" s="5">
        <v>2</v>
      </c>
      <c r="B55" s="65"/>
      <c r="C55" s="2"/>
      <c r="D55" s="2"/>
      <c r="E55" s="10"/>
      <c r="F55" s="10"/>
      <c r="G55" s="10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4"/>
      <c r="V55" s="16">
        <v>3766.33</v>
      </c>
    </row>
    <row r="56" spans="1:22" outlineLevel="1">
      <c r="A56" s="5">
        <v>3</v>
      </c>
      <c r="B56" s="65"/>
      <c r="C56" s="2"/>
      <c r="D56" s="2"/>
      <c r="E56" s="10"/>
      <c r="F56" s="10"/>
      <c r="G56" s="10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4"/>
      <c r="V56" s="16">
        <v>15636.54</v>
      </c>
    </row>
    <row r="57" spans="1:22" outlineLevel="1">
      <c r="A57" s="5">
        <v>4</v>
      </c>
      <c r="B57" s="65"/>
      <c r="C57" s="2"/>
      <c r="D57" s="2"/>
      <c r="E57" s="10"/>
      <c r="F57" s="10"/>
      <c r="G57" s="10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4"/>
      <c r="V57" s="16">
        <v>6035.25</v>
      </c>
    </row>
    <row r="58" spans="1:22" outlineLevel="1">
      <c r="A58" s="5">
        <v>5</v>
      </c>
      <c r="B58" s="65"/>
      <c r="C58" s="2"/>
      <c r="D58" s="2"/>
      <c r="E58" s="10"/>
      <c r="F58" s="10"/>
      <c r="G58" s="10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4"/>
      <c r="V58" s="16">
        <v>27607.29</v>
      </c>
    </row>
    <row r="59" spans="1:22" outlineLevel="1">
      <c r="A59" s="5">
        <v>6</v>
      </c>
      <c r="B59" s="65"/>
      <c r="C59" s="2"/>
      <c r="D59" s="2"/>
      <c r="E59" s="10"/>
      <c r="F59" s="10"/>
      <c r="G59" s="10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4"/>
      <c r="V59" s="16">
        <v>8354.98</v>
      </c>
    </row>
    <row r="60" spans="1:22" outlineLevel="1">
      <c r="A60" s="5">
        <v>7</v>
      </c>
      <c r="B60" s="65"/>
      <c r="C60" s="2"/>
      <c r="D60" s="2"/>
      <c r="E60" s="10"/>
      <c r="F60" s="10"/>
      <c r="G60" s="10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4"/>
      <c r="V60" s="16">
        <v>20410.22</v>
      </c>
    </row>
    <row r="61" spans="1:22" outlineLevel="1">
      <c r="A61" s="5">
        <v>8</v>
      </c>
      <c r="B61" s="65"/>
      <c r="C61" s="2"/>
      <c r="D61" s="2"/>
      <c r="E61" s="10"/>
      <c r="F61" s="10"/>
      <c r="G61" s="10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4"/>
      <c r="V61" s="16">
        <v>16871.759999999998</v>
      </c>
    </row>
    <row r="62" spans="1:22" outlineLevel="1">
      <c r="A62" s="5">
        <v>9</v>
      </c>
      <c r="B62" s="65"/>
      <c r="C62" s="2"/>
      <c r="D62" s="2"/>
      <c r="E62" s="10"/>
      <c r="F62" s="10"/>
      <c r="G62" s="10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4"/>
      <c r="V62" s="16"/>
    </row>
    <row r="63" spans="1:22" outlineLevel="1">
      <c r="A63" s="5">
        <v>10</v>
      </c>
      <c r="B63" s="66"/>
      <c r="C63" s="2"/>
      <c r="D63" s="2"/>
      <c r="E63" s="10"/>
      <c r="F63" s="10"/>
      <c r="G63" s="10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4"/>
      <c r="V63" s="16"/>
    </row>
    <row r="64" spans="1:22" outlineLevel="1">
      <c r="A64" s="62" t="s">
        <v>19</v>
      </c>
      <c r="B64" s="62"/>
      <c r="C64" s="62"/>
      <c r="D64" s="62"/>
      <c r="E64" s="6">
        <f>SUM(E54:E63)</f>
        <v>115259</v>
      </c>
      <c r="F64" s="6">
        <f t="shared" ref="F64:U64" si="3">SUM(F54:F63)</f>
        <v>0</v>
      </c>
      <c r="G64" s="6">
        <f t="shared" si="3"/>
        <v>115259</v>
      </c>
      <c r="H64" s="6">
        <f t="shared" si="3"/>
        <v>0</v>
      </c>
      <c r="I64" s="6">
        <f t="shared" si="3"/>
        <v>0</v>
      </c>
      <c r="J64" s="6">
        <f t="shared" si="3"/>
        <v>0</v>
      </c>
      <c r="K64" s="6">
        <f t="shared" si="3"/>
        <v>0</v>
      </c>
      <c r="L64" s="6">
        <f t="shared" si="3"/>
        <v>0</v>
      </c>
      <c r="M64" s="6">
        <f t="shared" si="3"/>
        <v>0</v>
      </c>
      <c r="N64" s="6">
        <f t="shared" si="3"/>
        <v>0</v>
      </c>
      <c r="O64" s="6">
        <f t="shared" si="3"/>
        <v>0</v>
      </c>
      <c r="P64" s="6">
        <f t="shared" si="3"/>
        <v>453.12</v>
      </c>
      <c r="Q64" s="6">
        <f t="shared" si="3"/>
        <v>0</v>
      </c>
      <c r="R64" s="6">
        <f t="shared" si="3"/>
        <v>236.53</v>
      </c>
      <c r="S64" s="6">
        <f t="shared" si="3"/>
        <v>0</v>
      </c>
      <c r="T64" s="6">
        <f t="shared" si="3"/>
        <v>236.53</v>
      </c>
      <c r="U64" s="6">
        <f t="shared" si="3"/>
        <v>0</v>
      </c>
    </row>
    <row r="65" spans="1:21" outlineLevel="1"/>
    <row r="66" spans="1:21" ht="15">
      <c r="A66" s="56" t="s">
        <v>26</v>
      </c>
      <c r="B66" s="57"/>
    </row>
    <row r="67" spans="1:21" ht="16.5" outlineLevel="1">
      <c r="A67" s="61" t="s">
        <v>6</v>
      </c>
      <c r="B67" s="61" t="s">
        <v>5</v>
      </c>
      <c r="C67" s="63" t="s">
        <v>0</v>
      </c>
      <c r="D67" s="61" t="s">
        <v>12</v>
      </c>
      <c r="E67" s="61" t="s">
        <v>14</v>
      </c>
      <c r="F67" s="61" t="s">
        <v>23</v>
      </c>
      <c r="G67" s="61" t="s">
        <v>15</v>
      </c>
      <c r="H67" s="36" t="s">
        <v>22</v>
      </c>
      <c r="I67" s="51" t="s">
        <v>7</v>
      </c>
      <c r="J67" s="52"/>
      <c r="K67" s="51" t="s">
        <v>8</v>
      </c>
      <c r="L67" s="52"/>
      <c r="M67" s="36" t="s">
        <v>20</v>
      </c>
      <c r="N67" s="36" t="s">
        <v>21</v>
      </c>
      <c r="O67" s="61" t="s">
        <v>9</v>
      </c>
      <c r="P67" s="63" t="s">
        <v>10</v>
      </c>
      <c r="Q67" s="61" t="s">
        <v>11</v>
      </c>
      <c r="R67" s="51" t="s">
        <v>3</v>
      </c>
      <c r="S67" s="52"/>
      <c r="T67" s="61" t="s">
        <v>16</v>
      </c>
      <c r="U67" s="61" t="s">
        <v>17</v>
      </c>
    </row>
    <row r="68" spans="1:21" ht="60.75" customHeight="1" outlineLevel="1">
      <c r="A68" s="61"/>
      <c r="B68" s="61"/>
      <c r="C68" s="63"/>
      <c r="D68" s="61"/>
      <c r="E68" s="61"/>
      <c r="F68" s="61"/>
      <c r="G68" s="61"/>
      <c r="H68" s="37"/>
      <c r="I68" s="18" t="s">
        <v>1</v>
      </c>
      <c r="J68" s="18" t="s">
        <v>2</v>
      </c>
      <c r="K68" s="18" t="s">
        <v>1</v>
      </c>
      <c r="L68" s="18" t="s">
        <v>2</v>
      </c>
      <c r="M68" s="37"/>
      <c r="N68" s="37"/>
      <c r="O68" s="61"/>
      <c r="P68" s="63"/>
      <c r="Q68" s="61"/>
      <c r="R68" s="17" t="s">
        <v>4</v>
      </c>
      <c r="S68" s="17" t="s">
        <v>18</v>
      </c>
      <c r="T68" s="61"/>
      <c r="U68" s="61"/>
    </row>
    <row r="69" spans="1:21" outlineLevel="1">
      <c r="A69" s="17">
        <v>1</v>
      </c>
      <c r="B69" s="17">
        <v>2</v>
      </c>
      <c r="C69" s="18">
        <v>3</v>
      </c>
      <c r="D69" s="17">
        <v>4</v>
      </c>
      <c r="E69" s="17">
        <v>5</v>
      </c>
      <c r="F69" s="17">
        <v>6</v>
      </c>
      <c r="G69" s="17">
        <v>7</v>
      </c>
      <c r="H69" s="17">
        <v>8</v>
      </c>
      <c r="I69" s="17">
        <v>9</v>
      </c>
      <c r="J69" s="18">
        <v>10</v>
      </c>
      <c r="K69" s="17">
        <v>11</v>
      </c>
      <c r="L69" s="17">
        <v>12</v>
      </c>
      <c r="M69" s="17">
        <v>13</v>
      </c>
      <c r="N69" s="17">
        <v>14</v>
      </c>
      <c r="O69" s="17">
        <v>15</v>
      </c>
      <c r="P69" s="17">
        <v>16</v>
      </c>
      <c r="Q69" s="18">
        <v>17</v>
      </c>
      <c r="R69" s="17">
        <v>18</v>
      </c>
      <c r="S69" s="17">
        <v>19</v>
      </c>
      <c r="T69" s="17">
        <v>20</v>
      </c>
      <c r="U69" s="17">
        <v>21</v>
      </c>
    </row>
    <row r="70" spans="1:21" ht="14.25" customHeight="1" outlineLevel="1">
      <c r="A70" s="3">
        <v>1</v>
      </c>
      <c r="B70" s="38" t="str">
        <f>C1</f>
        <v>№ 168/2015-С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4"/>
    </row>
    <row r="71" spans="1:21" ht="14.25" customHeight="1" outlineLevel="1">
      <c r="A71" s="5">
        <v>2</v>
      </c>
      <c r="B71" s="39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4"/>
    </row>
    <row r="72" spans="1:21" ht="14.25" customHeight="1" outlineLevel="1">
      <c r="A72" s="3">
        <v>3</v>
      </c>
      <c r="B72" s="39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4"/>
    </row>
    <row r="73" spans="1:21" ht="14.25" customHeight="1" outlineLevel="1">
      <c r="A73" s="5">
        <v>4</v>
      </c>
      <c r="B73" s="3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4"/>
    </row>
    <row r="74" spans="1:21" ht="14.25" customHeight="1" outlineLevel="1">
      <c r="A74" s="3">
        <v>5</v>
      </c>
      <c r="B74" s="39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4"/>
    </row>
    <row r="75" spans="1:21" ht="14.25" customHeight="1" outlineLevel="1">
      <c r="A75" s="5">
        <v>6</v>
      </c>
      <c r="B75" s="39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4"/>
    </row>
    <row r="76" spans="1:21" ht="14.25" customHeight="1" outlineLevel="1">
      <c r="A76" s="3">
        <v>7</v>
      </c>
      <c r="B76" s="39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4"/>
    </row>
    <row r="77" spans="1:21" ht="14.25" customHeight="1" outlineLevel="1">
      <c r="A77" s="5">
        <v>8</v>
      </c>
      <c r="B77" s="39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4"/>
    </row>
    <row r="78" spans="1:21" ht="14.25" customHeight="1" outlineLevel="1">
      <c r="A78" s="3">
        <v>9</v>
      </c>
      <c r="B78" s="39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4"/>
    </row>
    <row r="79" spans="1:21" ht="14.25" customHeight="1" outlineLevel="1">
      <c r="A79" s="5">
        <v>10</v>
      </c>
      <c r="B79" s="40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4"/>
    </row>
    <row r="80" spans="1:21" outlineLevel="1">
      <c r="A80" s="62" t="s">
        <v>19</v>
      </c>
      <c r="B80" s="62"/>
      <c r="C80" s="62"/>
      <c r="D80" s="62"/>
      <c r="E80" s="6">
        <f>SUM(E70:E79)</f>
        <v>0</v>
      </c>
      <c r="F80" s="6">
        <f t="shared" ref="F80:U80" si="4">SUM(F70:F79)</f>
        <v>0</v>
      </c>
      <c r="G80" s="6">
        <f t="shared" si="4"/>
        <v>0</v>
      </c>
      <c r="H80" s="6">
        <f t="shared" si="4"/>
        <v>0</v>
      </c>
      <c r="I80" s="6">
        <f t="shared" si="4"/>
        <v>0</v>
      </c>
      <c r="J80" s="6">
        <f t="shared" si="4"/>
        <v>0</v>
      </c>
      <c r="K80" s="6">
        <f t="shared" si="4"/>
        <v>0</v>
      </c>
      <c r="L80" s="6">
        <f t="shared" si="4"/>
        <v>0</v>
      </c>
      <c r="M80" s="6">
        <f t="shared" si="4"/>
        <v>0</v>
      </c>
      <c r="N80" s="6">
        <f t="shared" si="4"/>
        <v>0</v>
      </c>
      <c r="O80" s="6">
        <f t="shared" si="4"/>
        <v>0</v>
      </c>
      <c r="P80" s="6">
        <f t="shared" si="4"/>
        <v>0</v>
      </c>
      <c r="Q80" s="6">
        <f t="shared" si="4"/>
        <v>0</v>
      </c>
      <c r="R80" s="6">
        <f t="shared" si="4"/>
        <v>0</v>
      </c>
      <c r="S80" s="6">
        <f t="shared" si="4"/>
        <v>0</v>
      </c>
      <c r="T80" s="6">
        <f t="shared" si="4"/>
        <v>0</v>
      </c>
      <c r="U80" s="6">
        <f t="shared" si="4"/>
        <v>0</v>
      </c>
    </row>
    <row r="81" spans="1:21" outlineLevel="1"/>
    <row r="82" spans="1:21" ht="15">
      <c r="A82" s="56" t="s">
        <v>25</v>
      </c>
      <c r="B82" s="57"/>
    </row>
    <row r="83" spans="1:21" ht="19.5" customHeight="1" outlineLevel="1">
      <c r="A83" s="61" t="s">
        <v>6</v>
      </c>
      <c r="B83" s="61" t="s">
        <v>5</v>
      </c>
      <c r="C83" s="63" t="s">
        <v>0</v>
      </c>
      <c r="D83" s="61" t="s">
        <v>12</v>
      </c>
      <c r="E83" s="61" t="s">
        <v>14</v>
      </c>
      <c r="F83" s="61" t="s">
        <v>13</v>
      </c>
      <c r="G83" s="61" t="s">
        <v>15</v>
      </c>
      <c r="H83" s="36" t="s">
        <v>22</v>
      </c>
      <c r="I83" s="61" t="s">
        <v>7</v>
      </c>
      <c r="J83" s="61"/>
      <c r="K83" s="61" t="s">
        <v>8</v>
      </c>
      <c r="L83" s="61"/>
      <c r="M83" s="36" t="s">
        <v>20</v>
      </c>
      <c r="N83" s="36" t="s">
        <v>21</v>
      </c>
      <c r="O83" s="61" t="s">
        <v>9</v>
      </c>
      <c r="P83" s="63" t="s">
        <v>10</v>
      </c>
      <c r="Q83" s="61" t="s">
        <v>11</v>
      </c>
      <c r="R83" s="61" t="s">
        <v>3</v>
      </c>
      <c r="S83" s="61"/>
      <c r="T83" s="61" t="s">
        <v>16</v>
      </c>
      <c r="U83" s="61" t="s">
        <v>17</v>
      </c>
    </row>
    <row r="84" spans="1:21" ht="39.75" customHeight="1" outlineLevel="1">
      <c r="A84" s="61"/>
      <c r="B84" s="61"/>
      <c r="C84" s="63"/>
      <c r="D84" s="61"/>
      <c r="E84" s="61"/>
      <c r="F84" s="61"/>
      <c r="G84" s="61"/>
      <c r="H84" s="37"/>
      <c r="I84" s="18" t="s">
        <v>1</v>
      </c>
      <c r="J84" s="18" t="s">
        <v>2</v>
      </c>
      <c r="K84" s="18" t="s">
        <v>1</v>
      </c>
      <c r="L84" s="18" t="s">
        <v>2</v>
      </c>
      <c r="M84" s="37"/>
      <c r="N84" s="37"/>
      <c r="O84" s="61"/>
      <c r="P84" s="63"/>
      <c r="Q84" s="61"/>
      <c r="R84" s="17" t="s">
        <v>4</v>
      </c>
      <c r="S84" s="17" t="s">
        <v>18</v>
      </c>
      <c r="T84" s="61"/>
      <c r="U84" s="61"/>
    </row>
    <row r="85" spans="1:21" outlineLevel="1">
      <c r="A85" s="17">
        <v>1</v>
      </c>
      <c r="B85" s="17">
        <v>2</v>
      </c>
      <c r="C85" s="18">
        <v>3</v>
      </c>
      <c r="D85" s="17">
        <v>4</v>
      </c>
      <c r="E85" s="17">
        <v>5</v>
      </c>
      <c r="F85" s="17">
        <v>6</v>
      </c>
      <c r="G85" s="17">
        <v>7</v>
      </c>
      <c r="H85" s="17">
        <v>8</v>
      </c>
      <c r="I85" s="17">
        <v>9</v>
      </c>
      <c r="J85" s="17">
        <v>10</v>
      </c>
      <c r="K85" s="17">
        <v>11</v>
      </c>
      <c r="L85" s="17">
        <v>12</v>
      </c>
      <c r="M85" s="17">
        <v>13</v>
      </c>
      <c r="N85" s="17">
        <v>14</v>
      </c>
      <c r="O85" s="17">
        <v>15</v>
      </c>
      <c r="P85" s="17">
        <v>16</v>
      </c>
      <c r="Q85" s="17">
        <v>17</v>
      </c>
      <c r="R85" s="17">
        <v>18</v>
      </c>
      <c r="S85" s="17">
        <v>19</v>
      </c>
      <c r="T85" s="17">
        <v>20</v>
      </c>
      <c r="U85" s="17">
        <v>21</v>
      </c>
    </row>
    <row r="86" spans="1:21" ht="14.25" customHeight="1" outlineLevel="1">
      <c r="A86" s="3">
        <v>1</v>
      </c>
      <c r="B86" s="64" t="str">
        <f>C1</f>
        <v>№ 168/2015-С</v>
      </c>
      <c r="C86" s="2"/>
      <c r="D86" s="2"/>
      <c r="E86" s="2"/>
      <c r="F86" s="10"/>
      <c r="G86" s="10"/>
      <c r="H86" s="10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</row>
    <row r="87" spans="1:21" outlineLevel="1">
      <c r="A87" s="5">
        <v>2</v>
      </c>
      <c r="B87" s="65"/>
      <c r="C87" s="1"/>
      <c r="D87" s="2"/>
      <c r="E87" s="2"/>
      <c r="F87" s="10"/>
      <c r="G87" s="10"/>
      <c r="H87" s="10"/>
      <c r="I87" s="2"/>
      <c r="J87" s="2"/>
      <c r="K87" s="2"/>
      <c r="L87" s="2"/>
      <c r="M87" s="2"/>
      <c r="N87" s="2"/>
      <c r="O87" s="1"/>
      <c r="P87" s="1"/>
      <c r="Q87" s="2"/>
      <c r="R87" s="2"/>
      <c r="S87" s="1"/>
      <c r="T87" s="1"/>
      <c r="U87" s="1"/>
    </row>
    <row r="88" spans="1:21" outlineLevel="1">
      <c r="A88" s="5">
        <v>3</v>
      </c>
      <c r="B88" s="65"/>
      <c r="C88" s="1"/>
      <c r="D88" s="1"/>
      <c r="E88" s="2"/>
      <c r="F88" s="10"/>
      <c r="G88" s="10"/>
      <c r="H88" s="10"/>
      <c r="I88" s="2"/>
      <c r="J88" s="2"/>
      <c r="K88" s="2"/>
      <c r="L88" s="2"/>
      <c r="M88" s="2"/>
      <c r="N88" s="2"/>
      <c r="O88" s="1"/>
      <c r="P88" s="1"/>
      <c r="Q88" s="2"/>
      <c r="R88" s="2"/>
      <c r="S88" s="1"/>
      <c r="T88" s="1"/>
      <c r="U88" s="1"/>
    </row>
    <row r="89" spans="1:21" outlineLevel="1">
      <c r="A89" s="5">
        <v>4</v>
      </c>
      <c r="B89" s="65"/>
      <c r="C89" s="1"/>
      <c r="D89" s="1"/>
      <c r="E89" s="1"/>
      <c r="F89" s="12"/>
      <c r="G89" s="10"/>
      <c r="H89" s="10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outlineLevel="1">
      <c r="A90" s="5">
        <v>5</v>
      </c>
      <c r="B90" s="65"/>
      <c r="C90" s="1"/>
      <c r="D90" s="1"/>
      <c r="E90" s="1"/>
      <c r="F90" s="12"/>
      <c r="G90" s="10"/>
      <c r="H90" s="10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outlineLevel="1">
      <c r="A91" s="3">
        <v>6</v>
      </c>
      <c r="B91" s="65"/>
      <c r="C91" s="1"/>
      <c r="D91" s="1"/>
      <c r="E91" s="1"/>
      <c r="F91" s="12"/>
      <c r="G91" s="10"/>
      <c r="H91" s="10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outlineLevel="1">
      <c r="A92" s="5">
        <v>7</v>
      </c>
      <c r="B92" s="65"/>
      <c r="C92" s="1"/>
      <c r="D92" s="1"/>
      <c r="E92" s="1"/>
      <c r="F92" s="12"/>
      <c r="G92" s="10"/>
      <c r="H92" s="10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outlineLevel="1">
      <c r="A93" s="5">
        <v>8</v>
      </c>
      <c r="B93" s="65"/>
      <c r="C93" s="1"/>
      <c r="D93" s="1"/>
      <c r="E93" s="1"/>
      <c r="F93" s="12"/>
      <c r="G93" s="10"/>
      <c r="H93" s="10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outlineLevel="1">
      <c r="A94" s="5">
        <v>9</v>
      </c>
      <c r="B94" s="65"/>
      <c r="C94" s="1"/>
      <c r="D94" s="1"/>
      <c r="E94" s="1"/>
      <c r="F94" s="12"/>
      <c r="G94" s="10"/>
      <c r="H94" s="10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outlineLevel="1">
      <c r="A95" s="5">
        <v>10</v>
      </c>
      <c r="B95" s="66"/>
      <c r="C95" s="1"/>
      <c r="D95" s="1"/>
      <c r="E95" s="1"/>
      <c r="F95" s="12"/>
      <c r="G95" s="10"/>
      <c r="H95" s="10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outlineLevel="1">
      <c r="A96" s="62" t="s">
        <v>19</v>
      </c>
      <c r="B96" s="62"/>
      <c r="C96" s="62"/>
      <c r="D96" s="62"/>
      <c r="E96" s="6">
        <f>SUM(E86:E95)</f>
        <v>0</v>
      </c>
      <c r="F96" s="6">
        <f t="shared" ref="F96:U96" si="5">SUM(F86:F95)</f>
        <v>0</v>
      </c>
      <c r="G96" s="6">
        <f t="shared" si="5"/>
        <v>0</v>
      </c>
      <c r="H96" s="6">
        <f t="shared" si="5"/>
        <v>0</v>
      </c>
      <c r="I96" s="6">
        <f t="shared" si="5"/>
        <v>0</v>
      </c>
      <c r="J96" s="6">
        <f t="shared" si="5"/>
        <v>0</v>
      </c>
      <c r="K96" s="6">
        <f t="shared" si="5"/>
        <v>0</v>
      </c>
      <c r="L96" s="6">
        <f t="shared" si="5"/>
        <v>0</v>
      </c>
      <c r="M96" s="6">
        <f t="shared" si="5"/>
        <v>0</v>
      </c>
      <c r="N96" s="6">
        <f t="shared" si="5"/>
        <v>0</v>
      </c>
      <c r="O96" s="6">
        <f t="shared" si="5"/>
        <v>0</v>
      </c>
      <c r="P96" s="6">
        <f t="shared" si="5"/>
        <v>0</v>
      </c>
      <c r="Q96" s="6">
        <f t="shared" si="5"/>
        <v>0</v>
      </c>
      <c r="R96" s="6">
        <f t="shared" si="5"/>
        <v>0</v>
      </c>
      <c r="S96" s="6">
        <f t="shared" si="5"/>
        <v>0</v>
      </c>
      <c r="T96" s="6">
        <f t="shared" si="5"/>
        <v>0</v>
      </c>
      <c r="U96" s="6">
        <f t="shared" si="5"/>
        <v>0</v>
      </c>
    </row>
    <row r="97" spans="1:21" outlineLevel="1"/>
    <row r="98" spans="1:21" ht="15">
      <c r="A98" s="56" t="s">
        <v>28</v>
      </c>
      <c r="B98" s="57"/>
    </row>
    <row r="99" spans="1:21" ht="19.5" customHeight="1" outlineLevel="1">
      <c r="A99" s="61" t="s">
        <v>6</v>
      </c>
      <c r="B99" s="61" t="s">
        <v>5</v>
      </c>
      <c r="C99" s="63" t="s">
        <v>0</v>
      </c>
      <c r="D99" s="61" t="s">
        <v>12</v>
      </c>
      <c r="E99" s="61" t="s">
        <v>14</v>
      </c>
      <c r="F99" s="61" t="s">
        <v>13</v>
      </c>
      <c r="G99" s="61" t="s">
        <v>15</v>
      </c>
      <c r="H99" s="36" t="s">
        <v>22</v>
      </c>
      <c r="I99" s="61" t="s">
        <v>7</v>
      </c>
      <c r="J99" s="61"/>
      <c r="K99" s="61" t="s">
        <v>8</v>
      </c>
      <c r="L99" s="61"/>
      <c r="M99" s="36" t="s">
        <v>20</v>
      </c>
      <c r="N99" s="36" t="s">
        <v>21</v>
      </c>
      <c r="O99" s="61" t="s">
        <v>9</v>
      </c>
      <c r="P99" s="63" t="s">
        <v>10</v>
      </c>
      <c r="Q99" s="61" t="s">
        <v>11</v>
      </c>
      <c r="R99" s="61" t="s">
        <v>3</v>
      </c>
      <c r="S99" s="61"/>
      <c r="T99" s="61" t="s">
        <v>16</v>
      </c>
      <c r="U99" s="61" t="s">
        <v>17</v>
      </c>
    </row>
    <row r="100" spans="1:21" ht="48.75" customHeight="1" outlineLevel="1">
      <c r="A100" s="61"/>
      <c r="B100" s="61"/>
      <c r="C100" s="63"/>
      <c r="D100" s="61"/>
      <c r="E100" s="61"/>
      <c r="F100" s="61"/>
      <c r="G100" s="61"/>
      <c r="H100" s="37"/>
      <c r="I100" s="18" t="s">
        <v>1</v>
      </c>
      <c r="J100" s="18" t="s">
        <v>2</v>
      </c>
      <c r="K100" s="18" t="s">
        <v>1</v>
      </c>
      <c r="L100" s="18" t="s">
        <v>2</v>
      </c>
      <c r="M100" s="37"/>
      <c r="N100" s="37"/>
      <c r="O100" s="61"/>
      <c r="P100" s="63"/>
      <c r="Q100" s="61"/>
      <c r="R100" s="17" t="s">
        <v>4</v>
      </c>
      <c r="S100" s="17" t="s">
        <v>18</v>
      </c>
      <c r="T100" s="61"/>
      <c r="U100" s="61"/>
    </row>
    <row r="101" spans="1:21" outlineLevel="1">
      <c r="A101" s="17">
        <v>1</v>
      </c>
      <c r="B101" s="17">
        <v>2</v>
      </c>
      <c r="C101" s="18">
        <v>3</v>
      </c>
      <c r="D101" s="17">
        <v>4</v>
      </c>
      <c r="E101" s="17">
        <v>5</v>
      </c>
      <c r="F101" s="17">
        <v>6</v>
      </c>
      <c r="G101" s="17">
        <v>7</v>
      </c>
      <c r="H101" s="17">
        <v>8</v>
      </c>
      <c r="I101" s="17">
        <v>9</v>
      </c>
      <c r="J101" s="17">
        <v>10</v>
      </c>
      <c r="K101" s="17">
        <v>11</v>
      </c>
      <c r="L101" s="17">
        <v>12</v>
      </c>
      <c r="M101" s="17">
        <v>13</v>
      </c>
      <c r="N101" s="17">
        <v>14</v>
      </c>
      <c r="O101" s="17">
        <v>15</v>
      </c>
      <c r="P101" s="17">
        <v>16</v>
      </c>
      <c r="Q101" s="17">
        <v>17</v>
      </c>
      <c r="R101" s="17">
        <v>18</v>
      </c>
      <c r="S101" s="17">
        <v>19</v>
      </c>
      <c r="T101" s="17">
        <v>20</v>
      </c>
      <c r="U101" s="17">
        <v>21</v>
      </c>
    </row>
    <row r="102" spans="1:21" ht="14.25" customHeight="1" outlineLevel="1">
      <c r="A102" s="3">
        <v>1</v>
      </c>
      <c r="B102" s="38" t="str">
        <f>C1</f>
        <v>№ 168/2015-С</v>
      </c>
      <c r="C102" s="2"/>
      <c r="D102" s="2"/>
      <c r="E102" s="2"/>
      <c r="F102" s="10"/>
      <c r="G102" s="10"/>
      <c r="H102" s="10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outlineLevel="1">
      <c r="A103" s="5">
        <v>2</v>
      </c>
      <c r="B103" s="39"/>
      <c r="C103" s="1"/>
      <c r="D103" s="2"/>
      <c r="E103" s="2"/>
      <c r="F103" s="10"/>
      <c r="G103" s="10"/>
      <c r="H103" s="10"/>
      <c r="I103" s="2"/>
      <c r="J103" s="2"/>
      <c r="K103" s="2"/>
      <c r="L103" s="2"/>
      <c r="M103" s="2"/>
      <c r="N103" s="2"/>
      <c r="O103" s="1"/>
      <c r="P103" s="1"/>
      <c r="Q103" s="2"/>
      <c r="R103" s="2"/>
      <c r="S103" s="1"/>
      <c r="T103" s="1"/>
      <c r="U103" s="1"/>
    </row>
    <row r="104" spans="1:21" outlineLevel="1">
      <c r="A104" s="5">
        <v>3</v>
      </c>
      <c r="B104" s="39"/>
      <c r="C104" s="1"/>
      <c r="D104" s="1"/>
      <c r="E104" s="2"/>
      <c r="F104" s="10"/>
      <c r="G104" s="10"/>
      <c r="H104" s="10"/>
      <c r="I104" s="2"/>
      <c r="J104" s="2"/>
      <c r="K104" s="2"/>
      <c r="L104" s="2"/>
      <c r="M104" s="2"/>
      <c r="N104" s="2"/>
      <c r="O104" s="1"/>
      <c r="P104" s="1"/>
      <c r="Q104" s="2"/>
      <c r="R104" s="2"/>
      <c r="S104" s="1"/>
      <c r="T104" s="1"/>
      <c r="U104" s="1"/>
    </row>
    <row r="105" spans="1:21" outlineLevel="1">
      <c r="A105" s="5">
        <v>4</v>
      </c>
      <c r="B105" s="39"/>
      <c r="C105" s="1"/>
      <c r="D105" s="1"/>
      <c r="E105" s="1"/>
      <c r="F105" s="12"/>
      <c r="G105" s="10"/>
      <c r="H105" s="10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outlineLevel="1">
      <c r="A106" s="5">
        <v>5</v>
      </c>
      <c r="B106" s="39"/>
      <c r="C106" s="1"/>
      <c r="D106" s="1"/>
      <c r="E106" s="1"/>
      <c r="F106" s="12"/>
      <c r="G106" s="10"/>
      <c r="H106" s="10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outlineLevel="1">
      <c r="A107" s="3">
        <v>6</v>
      </c>
      <c r="B107" s="39"/>
      <c r="C107" s="1"/>
      <c r="D107" s="1"/>
      <c r="E107" s="1"/>
      <c r="F107" s="12"/>
      <c r="G107" s="10"/>
      <c r="H107" s="10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outlineLevel="1">
      <c r="A108" s="5">
        <v>7</v>
      </c>
      <c r="B108" s="39"/>
      <c r="C108" s="1"/>
      <c r="D108" s="1"/>
      <c r="E108" s="1"/>
      <c r="F108" s="12"/>
      <c r="G108" s="10"/>
      <c r="H108" s="10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outlineLevel="1">
      <c r="A109" s="5">
        <v>8</v>
      </c>
      <c r="B109" s="39"/>
      <c r="C109" s="1"/>
      <c r="D109" s="1"/>
      <c r="E109" s="1"/>
      <c r="F109" s="12"/>
      <c r="G109" s="10"/>
      <c r="H109" s="10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outlineLevel="1">
      <c r="A110" s="5">
        <v>9</v>
      </c>
      <c r="B110" s="39"/>
      <c r="C110" s="1"/>
      <c r="D110" s="1"/>
      <c r="E110" s="1"/>
      <c r="F110" s="12"/>
      <c r="G110" s="10"/>
      <c r="H110" s="10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outlineLevel="1">
      <c r="A111" s="5">
        <v>10</v>
      </c>
      <c r="B111" s="40"/>
      <c r="C111" s="1"/>
      <c r="D111" s="1"/>
      <c r="E111" s="1"/>
      <c r="F111" s="12"/>
      <c r="G111" s="10"/>
      <c r="H111" s="10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outlineLevel="1">
      <c r="A112" s="62" t="s">
        <v>19</v>
      </c>
      <c r="B112" s="62"/>
      <c r="C112" s="62"/>
      <c r="D112" s="62"/>
      <c r="E112" s="6">
        <f>SUM(E102:E111)</f>
        <v>0</v>
      </c>
      <c r="F112" s="6">
        <f t="shared" ref="F112:U112" si="6">SUM(F102:F111)</f>
        <v>0</v>
      </c>
      <c r="G112" s="6">
        <f t="shared" si="6"/>
        <v>0</v>
      </c>
      <c r="H112" s="6">
        <f t="shared" si="6"/>
        <v>0</v>
      </c>
      <c r="I112" s="6">
        <f t="shared" si="6"/>
        <v>0</v>
      </c>
      <c r="J112" s="6">
        <f t="shared" si="6"/>
        <v>0</v>
      </c>
      <c r="K112" s="6">
        <f t="shared" si="6"/>
        <v>0</v>
      </c>
      <c r="L112" s="6">
        <f t="shared" si="6"/>
        <v>0</v>
      </c>
      <c r="M112" s="6">
        <f t="shared" si="6"/>
        <v>0</v>
      </c>
      <c r="N112" s="6">
        <f t="shared" si="6"/>
        <v>0</v>
      </c>
      <c r="O112" s="6">
        <f t="shared" si="6"/>
        <v>0</v>
      </c>
      <c r="P112" s="6">
        <f t="shared" si="6"/>
        <v>0</v>
      </c>
      <c r="Q112" s="6">
        <f t="shared" si="6"/>
        <v>0</v>
      </c>
      <c r="R112" s="6">
        <f t="shared" si="6"/>
        <v>0</v>
      </c>
      <c r="S112" s="6">
        <f t="shared" si="6"/>
        <v>0</v>
      </c>
      <c r="T112" s="6">
        <f t="shared" si="6"/>
        <v>0</v>
      </c>
      <c r="U112" s="6">
        <f t="shared" si="6"/>
        <v>0</v>
      </c>
    </row>
    <row r="113" spans="1:21" outlineLevel="1"/>
    <row r="114" spans="1:21" ht="15">
      <c r="A114" s="56" t="s">
        <v>29</v>
      </c>
      <c r="B114" s="57"/>
    </row>
    <row r="115" spans="1:21" ht="22.5" customHeight="1" outlineLevel="1">
      <c r="A115" s="61" t="s">
        <v>6</v>
      </c>
      <c r="B115" s="61" t="s">
        <v>5</v>
      </c>
      <c r="C115" s="63" t="s">
        <v>0</v>
      </c>
      <c r="D115" s="61" t="s">
        <v>12</v>
      </c>
      <c r="E115" s="61" t="s">
        <v>14</v>
      </c>
      <c r="F115" s="61" t="s">
        <v>13</v>
      </c>
      <c r="G115" s="61" t="s">
        <v>15</v>
      </c>
      <c r="H115" s="36" t="s">
        <v>22</v>
      </c>
      <c r="I115" s="61" t="s">
        <v>7</v>
      </c>
      <c r="J115" s="61"/>
      <c r="K115" s="61" t="s">
        <v>8</v>
      </c>
      <c r="L115" s="61"/>
      <c r="M115" s="36" t="s">
        <v>20</v>
      </c>
      <c r="N115" s="36" t="s">
        <v>21</v>
      </c>
      <c r="O115" s="61" t="s">
        <v>9</v>
      </c>
      <c r="P115" s="63" t="s">
        <v>10</v>
      </c>
      <c r="Q115" s="61" t="s">
        <v>11</v>
      </c>
      <c r="R115" s="61" t="s">
        <v>3</v>
      </c>
      <c r="S115" s="61"/>
      <c r="T115" s="61" t="s">
        <v>16</v>
      </c>
      <c r="U115" s="61" t="s">
        <v>17</v>
      </c>
    </row>
    <row r="116" spans="1:21" ht="43.5" customHeight="1" outlineLevel="1">
      <c r="A116" s="61"/>
      <c r="B116" s="61"/>
      <c r="C116" s="63"/>
      <c r="D116" s="61"/>
      <c r="E116" s="61"/>
      <c r="F116" s="61"/>
      <c r="G116" s="61"/>
      <c r="H116" s="37"/>
      <c r="I116" s="18" t="s">
        <v>1</v>
      </c>
      <c r="J116" s="18" t="s">
        <v>2</v>
      </c>
      <c r="K116" s="18" t="s">
        <v>1</v>
      </c>
      <c r="L116" s="18" t="s">
        <v>2</v>
      </c>
      <c r="M116" s="37"/>
      <c r="N116" s="37"/>
      <c r="O116" s="61"/>
      <c r="P116" s="63"/>
      <c r="Q116" s="61"/>
      <c r="R116" s="17" t="s">
        <v>4</v>
      </c>
      <c r="S116" s="17" t="s">
        <v>18</v>
      </c>
      <c r="T116" s="61"/>
      <c r="U116" s="61"/>
    </row>
    <row r="117" spans="1:21" outlineLevel="1">
      <c r="A117" s="17">
        <v>1</v>
      </c>
      <c r="B117" s="17">
        <v>2</v>
      </c>
      <c r="C117" s="18">
        <v>3</v>
      </c>
      <c r="D117" s="17">
        <v>4</v>
      </c>
      <c r="E117" s="17">
        <v>5</v>
      </c>
      <c r="F117" s="17">
        <v>6</v>
      </c>
      <c r="G117" s="17">
        <v>7</v>
      </c>
      <c r="H117" s="17">
        <v>8</v>
      </c>
      <c r="I117" s="17">
        <v>9</v>
      </c>
      <c r="J117" s="17">
        <v>10</v>
      </c>
      <c r="K117" s="17">
        <v>11</v>
      </c>
      <c r="L117" s="17">
        <v>12</v>
      </c>
      <c r="M117" s="17">
        <v>13</v>
      </c>
      <c r="N117" s="17">
        <v>14</v>
      </c>
      <c r="O117" s="17">
        <v>15</v>
      </c>
      <c r="P117" s="17">
        <v>16</v>
      </c>
      <c r="Q117" s="17">
        <v>17</v>
      </c>
      <c r="R117" s="17">
        <v>18</v>
      </c>
      <c r="S117" s="17">
        <v>19</v>
      </c>
      <c r="T117" s="17">
        <v>20</v>
      </c>
      <c r="U117" s="17">
        <v>21</v>
      </c>
    </row>
    <row r="118" spans="1:21" ht="14.25" customHeight="1" outlineLevel="1">
      <c r="A118" s="3">
        <v>1</v>
      </c>
      <c r="B118" s="38" t="str">
        <f>C1</f>
        <v>№ 168/2015-С</v>
      </c>
      <c r="C118" s="2"/>
      <c r="D118" s="2"/>
      <c r="E118" s="2"/>
      <c r="F118" s="10"/>
      <c r="G118" s="10"/>
      <c r="H118" s="10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1:21" outlineLevel="1">
      <c r="A119" s="5">
        <v>2</v>
      </c>
      <c r="B119" s="39"/>
      <c r="C119" s="1"/>
      <c r="D119" s="2"/>
      <c r="E119" s="2"/>
      <c r="F119" s="10"/>
      <c r="G119" s="10"/>
      <c r="H119" s="10"/>
      <c r="I119" s="2"/>
      <c r="J119" s="2"/>
      <c r="K119" s="2"/>
      <c r="L119" s="2"/>
      <c r="M119" s="2"/>
      <c r="N119" s="2"/>
      <c r="O119" s="1"/>
      <c r="P119" s="1"/>
      <c r="Q119" s="2"/>
      <c r="R119" s="2"/>
      <c r="S119" s="1"/>
      <c r="T119" s="1"/>
      <c r="U119" s="1"/>
    </row>
    <row r="120" spans="1:21" outlineLevel="1">
      <c r="A120" s="5">
        <v>3</v>
      </c>
      <c r="B120" s="39"/>
      <c r="C120" s="1"/>
      <c r="D120" s="1"/>
      <c r="E120" s="2"/>
      <c r="F120" s="10"/>
      <c r="G120" s="10"/>
      <c r="H120" s="10"/>
      <c r="I120" s="2"/>
      <c r="J120" s="2"/>
      <c r="K120" s="2"/>
      <c r="L120" s="2"/>
      <c r="M120" s="2"/>
      <c r="N120" s="2"/>
      <c r="O120" s="1"/>
      <c r="P120" s="1"/>
      <c r="Q120" s="2"/>
      <c r="R120" s="2"/>
      <c r="S120" s="1"/>
      <c r="T120" s="1"/>
      <c r="U120" s="1"/>
    </row>
    <row r="121" spans="1:21" outlineLevel="1">
      <c r="A121" s="5">
        <v>4</v>
      </c>
      <c r="B121" s="39"/>
      <c r="C121" s="1"/>
      <c r="D121" s="1"/>
      <c r="E121" s="1"/>
      <c r="F121" s="12"/>
      <c r="G121" s="10"/>
      <c r="H121" s="10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outlineLevel="1">
      <c r="A122" s="5">
        <v>5</v>
      </c>
      <c r="B122" s="39"/>
      <c r="C122" s="1"/>
      <c r="D122" s="1"/>
      <c r="E122" s="1"/>
      <c r="F122" s="12"/>
      <c r="G122" s="10"/>
      <c r="H122" s="10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outlineLevel="1">
      <c r="A123" s="3">
        <v>6</v>
      </c>
      <c r="B123" s="39"/>
      <c r="C123" s="1"/>
      <c r="D123" s="1"/>
      <c r="E123" s="1"/>
      <c r="F123" s="12"/>
      <c r="G123" s="10"/>
      <c r="H123" s="10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outlineLevel="1">
      <c r="A124" s="5">
        <v>7</v>
      </c>
      <c r="B124" s="39"/>
      <c r="C124" s="1"/>
      <c r="D124" s="1"/>
      <c r="E124" s="1"/>
      <c r="F124" s="12"/>
      <c r="G124" s="10"/>
      <c r="H124" s="10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outlineLevel="1">
      <c r="A125" s="5">
        <v>8</v>
      </c>
      <c r="B125" s="39"/>
      <c r="C125" s="1"/>
      <c r="D125" s="1"/>
      <c r="E125" s="1"/>
      <c r="F125" s="12"/>
      <c r="G125" s="10"/>
      <c r="H125" s="10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outlineLevel="1">
      <c r="A126" s="5">
        <v>9</v>
      </c>
      <c r="B126" s="39"/>
      <c r="C126" s="1"/>
      <c r="D126" s="1"/>
      <c r="E126" s="1"/>
      <c r="F126" s="12"/>
      <c r="G126" s="10"/>
      <c r="H126" s="10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outlineLevel="1">
      <c r="A127" s="5">
        <v>10</v>
      </c>
      <c r="B127" s="40"/>
      <c r="C127" s="1"/>
      <c r="D127" s="1"/>
      <c r="E127" s="1"/>
      <c r="F127" s="12"/>
      <c r="G127" s="10"/>
      <c r="H127" s="10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outlineLevel="1">
      <c r="A128" s="62" t="s">
        <v>19</v>
      </c>
      <c r="B128" s="62"/>
      <c r="C128" s="62"/>
      <c r="D128" s="62"/>
      <c r="E128" s="6">
        <f>SUM(E118:E127)</f>
        <v>0</v>
      </c>
      <c r="F128" s="6">
        <f t="shared" ref="F128:U128" si="7">SUM(F118:F127)</f>
        <v>0</v>
      </c>
      <c r="G128" s="6">
        <f t="shared" si="7"/>
        <v>0</v>
      </c>
      <c r="H128" s="6">
        <f t="shared" si="7"/>
        <v>0</v>
      </c>
      <c r="I128" s="6">
        <f t="shared" si="7"/>
        <v>0</v>
      </c>
      <c r="J128" s="6">
        <f t="shared" si="7"/>
        <v>0</v>
      </c>
      <c r="K128" s="6">
        <f t="shared" si="7"/>
        <v>0</v>
      </c>
      <c r="L128" s="6">
        <f t="shared" si="7"/>
        <v>0</v>
      </c>
      <c r="M128" s="6">
        <f t="shared" si="7"/>
        <v>0</v>
      </c>
      <c r="N128" s="6">
        <f t="shared" si="7"/>
        <v>0</v>
      </c>
      <c r="O128" s="6">
        <f t="shared" si="7"/>
        <v>0</v>
      </c>
      <c r="P128" s="6">
        <f t="shared" si="7"/>
        <v>0</v>
      </c>
      <c r="Q128" s="6">
        <f t="shared" si="7"/>
        <v>0</v>
      </c>
      <c r="R128" s="6">
        <f t="shared" si="7"/>
        <v>0</v>
      </c>
      <c r="S128" s="6">
        <f t="shared" si="7"/>
        <v>0</v>
      </c>
      <c r="T128" s="6">
        <f t="shared" si="7"/>
        <v>0</v>
      </c>
      <c r="U128" s="6">
        <f t="shared" si="7"/>
        <v>0</v>
      </c>
    </row>
    <row r="129" spans="1:21" outlineLevel="1"/>
    <row r="130" spans="1:21" ht="15">
      <c r="A130" s="56" t="s">
        <v>30</v>
      </c>
      <c r="B130" s="57"/>
    </row>
    <row r="131" spans="1:21" ht="21" customHeight="1" outlineLevel="1">
      <c r="A131" s="61" t="s">
        <v>6</v>
      </c>
      <c r="B131" s="61" t="s">
        <v>5</v>
      </c>
      <c r="C131" s="63" t="s">
        <v>0</v>
      </c>
      <c r="D131" s="61" t="s">
        <v>12</v>
      </c>
      <c r="E131" s="61" t="s">
        <v>14</v>
      </c>
      <c r="F131" s="61" t="s">
        <v>13</v>
      </c>
      <c r="G131" s="61" t="s">
        <v>15</v>
      </c>
      <c r="H131" s="36" t="s">
        <v>22</v>
      </c>
      <c r="I131" s="61" t="s">
        <v>7</v>
      </c>
      <c r="J131" s="61"/>
      <c r="K131" s="61" t="s">
        <v>8</v>
      </c>
      <c r="L131" s="61"/>
      <c r="M131" s="36" t="s">
        <v>20</v>
      </c>
      <c r="N131" s="36" t="s">
        <v>21</v>
      </c>
      <c r="O131" s="61" t="s">
        <v>9</v>
      </c>
      <c r="P131" s="63" t="s">
        <v>10</v>
      </c>
      <c r="Q131" s="61" t="s">
        <v>11</v>
      </c>
      <c r="R131" s="61" t="s">
        <v>3</v>
      </c>
      <c r="S131" s="61"/>
      <c r="T131" s="61" t="s">
        <v>16</v>
      </c>
      <c r="U131" s="61" t="s">
        <v>17</v>
      </c>
    </row>
    <row r="132" spans="1:21" ht="38.25" customHeight="1" outlineLevel="1">
      <c r="A132" s="61"/>
      <c r="B132" s="61"/>
      <c r="C132" s="63"/>
      <c r="D132" s="61"/>
      <c r="E132" s="61"/>
      <c r="F132" s="61"/>
      <c r="G132" s="61"/>
      <c r="H132" s="37"/>
      <c r="I132" s="18" t="s">
        <v>1</v>
      </c>
      <c r="J132" s="18" t="s">
        <v>2</v>
      </c>
      <c r="K132" s="18" t="s">
        <v>1</v>
      </c>
      <c r="L132" s="18" t="s">
        <v>2</v>
      </c>
      <c r="M132" s="37"/>
      <c r="N132" s="37"/>
      <c r="O132" s="61"/>
      <c r="P132" s="63"/>
      <c r="Q132" s="61"/>
      <c r="R132" s="17" t="s">
        <v>4</v>
      </c>
      <c r="S132" s="17" t="s">
        <v>18</v>
      </c>
      <c r="T132" s="61"/>
      <c r="U132" s="61"/>
    </row>
    <row r="133" spans="1:21" outlineLevel="1">
      <c r="A133" s="17">
        <v>1</v>
      </c>
      <c r="B133" s="17">
        <v>2</v>
      </c>
      <c r="C133" s="18">
        <v>3</v>
      </c>
      <c r="D133" s="17">
        <v>4</v>
      </c>
      <c r="E133" s="17">
        <v>5</v>
      </c>
      <c r="F133" s="17">
        <v>6</v>
      </c>
      <c r="G133" s="17">
        <v>7</v>
      </c>
      <c r="H133" s="17">
        <v>8</v>
      </c>
      <c r="I133" s="17">
        <v>9</v>
      </c>
      <c r="J133" s="17">
        <v>10</v>
      </c>
      <c r="K133" s="17">
        <v>11</v>
      </c>
      <c r="L133" s="17">
        <v>12</v>
      </c>
      <c r="M133" s="17">
        <v>13</v>
      </c>
      <c r="N133" s="17">
        <v>14</v>
      </c>
      <c r="O133" s="17">
        <v>15</v>
      </c>
      <c r="P133" s="17">
        <v>16</v>
      </c>
      <c r="Q133" s="17">
        <v>17</v>
      </c>
      <c r="R133" s="17">
        <v>18</v>
      </c>
      <c r="S133" s="17">
        <v>19</v>
      </c>
      <c r="T133" s="17">
        <v>20</v>
      </c>
      <c r="U133" s="17">
        <v>21</v>
      </c>
    </row>
    <row r="134" spans="1:21" ht="14.25" customHeight="1" outlineLevel="1">
      <c r="A134" s="3">
        <v>1</v>
      </c>
      <c r="B134" s="38" t="str">
        <f>C1</f>
        <v>№ 168/2015-С</v>
      </c>
      <c r="C134" s="2"/>
      <c r="D134" s="2"/>
      <c r="E134" s="2"/>
      <c r="F134" s="10"/>
      <c r="G134" s="10"/>
      <c r="H134" s="10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</row>
    <row r="135" spans="1:21" outlineLevel="1">
      <c r="A135" s="5">
        <v>2</v>
      </c>
      <c r="B135" s="39"/>
      <c r="C135" s="1"/>
      <c r="D135" s="2"/>
      <c r="E135" s="2"/>
      <c r="F135" s="10"/>
      <c r="G135" s="10"/>
      <c r="H135" s="10"/>
      <c r="I135" s="2"/>
      <c r="J135" s="2"/>
      <c r="K135" s="2"/>
      <c r="L135" s="2"/>
      <c r="M135" s="2"/>
      <c r="N135" s="2"/>
      <c r="O135" s="1"/>
      <c r="P135" s="1"/>
      <c r="Q135" s="2"/>
      <c r="R135" s="2"/>
      <c r="S135" s="1"/>
      <c r="T135" s="1"/>
      <c r="U135" s="1"/>
    </row>
    <row r="136" spans="1:21" outlineLevel="1">
      <c r="A136" s="5">
        <v>3</v>
      </c>
      <c r="B136" s="39"/>
      <c r="C136" s="1"/>
      <c r="D136" s="1"/>
      <c r="E136" s="2"/>
      <c r="F136" s="10"/>
      <c r="G136" s="10"/>
      <c r="H136" s="10"/>
      <c r="I136" s="2"/>
      <c r="J136" s="2"/>
      <c r="K136" s="2"/>
      <c r="L136" s="2"/>
      <c r="M136" s="2"/>
      <c r="N136" s="2"/>
      <c r="O136" s="1"/>
      <c r="P136" s="1"/>
      <c r="Q136" s="2"/>
      <c r="R136" s="2"/>
      <c r="S136" s="1"/>
      <c r="T136" s="1"/>
      <c r="U136" s="1"/>
    </row>
    <row r="137" spans="1:21" outlineLevel="1">
      <c r="A137" s="5">
        <v>4</v>
      </c>
      <c r="B137" s="39"/>
      <c r="C137" s="1"/>
      <c r="D137" s="1"/>
      <c r="E137" s="1"/>
      <c r="F137" s="12"/>
      <c r="G137" s="10"/>
      <c r="H137" s="10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outlineLevel="1">
      <c r="A138" s="5">
        <v>5</v>
      </c>
      <c r="B138" s="39"/>
      <c r="C138" s="1"/>
      <c r="D138" s="1"/>
      <c r="E138" s="1"/>
      <c r="F138" s="12"/>
      <c r="G138" s="10"/>
      <c r="H138" s="10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outlineLevel="1">
      <c r="A139" s="3">
        <v>6</v>
      </c>
      <c r="B139" s="39"/>
      <c r="C139" s="1"/>
      <c r="D139" s="1"/>
      <c r="E139" s="1"/>
      <c r="F139" s="12"/>
      <c r="G139" s="10"/>
      <c r="H139" s="10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outlineLevel="1">
      <c r="A140" s="5">
        <v>7</v>
      </c>
      <c r="B140" s="39"/>
      <c r="C140" s="1"/>
      <c r="D140" s="1"/>
      <c r="E140" s="1"/>
      <c r="F140" s="12"/>
      <c r="G140" s="10"/>
      <c r="H140" s="10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outlineLevel="1">
      <c r="A141" s="5">
        <v>8</v>
      </c>
      <c r="B141" s="39"/>
      <c r="C141" s="1"/>
      <c r="D141" s="1"/>
      <c r="E141" s="1"/>
      <c r="F141" s="12"/>
      <c r="G141" s="10"/>
      <c r="H141" s="10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outlineLevel="1">
      <c r="A142" s="5">
        <v>9</v>
      </c>
      <c r="B142" s="39"/>
      <c r="C142" s="1"/>
      <c r="D142" s="1"/>
      <c r="E142" s="1"/>
      <c r="F142" s="12"/>
      <c r="G142" s="10"/>
      <c r="H142" s="10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outlineLevel="1">
      <c r="A143" s="5">
        <v>10</v>
      </c>
      <c r="B143" s="40"/>
      <c r="C143" s="1"/>
      <c r="D143" s="1"/>
      <c r="E143" s="1"/>
      <c r="F143" s="12"/>
      <c r="G143" s="10"/>
      <c r="H143" s="10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outlineLevel="1">
      <c r="A144" s="62" t="s">
        <v>19</v>
      </c>
      <c r="B144" s="62"/>
      <c r="C144" s="62"/>
      <c r="D144" s="62"/>
      <c r="E144" s="6">
        <f>SUM(E134:E143)</f>
        <v>0</v>
      </c>
      <c r="F144" s="6">
        <f t="shared" ref="F144:U144" si="8">SUM(F134:F143)</f>
        <v>0</v>
      </c>
      <c r="G144" s="6">
        <f t="shared" si="8"/>
        <v>0</v>
      </c>
      <c r="H144" s="6">
        <f t="shared" si="8"/>
        <v>0</v>
      </c>
      <c r="I144" s="6">
        <f t="shared" si="8"/>
        <v>0</v>
      </c>
      <c r="J144" s="6">
        <f t="shared" si="8"/>
        <v>0</v>
      </c>
      <c r="K144" s="6">
        <f t="shared" si="8"/>
        <v>0</v>
      </c>
      <c r="L144" s="6">
        <f t="shared" si="8"/>
        <v>0</v>
      </c>
      <c r="M144" s="6">
        <f t="shared" si="8"/>
        <v>0</v>
      </c>
      <c r="N144" s="6">
        <f t="shared" si="8"/>
        <v>0</v>
      </c>
      <c r="O144" s="6">
        <f t="shared" si="8"/>
        <v>0</v>
      </c>
      <c r="P144" s="6">
        <f t="shared" si="8"/>
        <v>0</v>
      </c>
      <c r="Q144" s="6">
        <f t="shared" si="8"/>
        <v>0</v>
      </c>
      <c r="R144" s="6">
        <f t="shared" si="8"/>
        <v>0</v>
      </c>
      <c r="S144" s="6">
        <f t="shared" si="8"/>
        <v>0</v>
      </c>
      <c r="T144" s="6">
        <f t="shared" si="8"/>
        <v>0</v>
      </c>
      <c r="U144" s="6">
        <f t="shared" si="8"/>
        <v>0</v>
      </c>
    </row>
    <row r="145" spans="1:21" outlineLevel="1"/>
    <row r="146" spans="1:21" ht="15">
      <c r="A146" s="56" t="s">
        <v>31</v>
      </c>
      <c r="B146" s="57"/>
    </row>
    <row r="147" spans="1:21" ht="22.5" customHeight="1" outlineLevel="1">
      <c r="A147" s="61" t="s">
        <v>6</v>
      </c>
      <c r="B147" s="61" t="s">
        <v>5</v>
      </c>
      <c r="C147" s="63" t="s">
        <v>0</v>
      </c>
      <c r="D147" s="61" t="s">
        <v>12</v>
      </c>
      <c r="E147" s="61" t="s">
        <v>14</v>
      </c>
      <c r="F147" s="61" t="s">
        <v>13</v>
      </c>
      <c r="G147" s="61" t="s">
        <v>15</v>
      </c>
      <c r="H147" s="36" t="s">
        <v>22</v>
      </c>
      <c r="I147" s="61" t="s">
        <v>7</v>
      </c>
      <c r="J147" s="61"/>
      <c r="K147" s="61" t="s">
        <v>8</v>
      </c>
      <c r="L147" s="61"/>
      <c r="M147" s="36" t="s">
        <v>20</v>
      </c>
      <c r="N147" s="36" t="s">
        <v>21</v>
      </c>
      <c r="O147" s="61" t="s">
        <v>9</v>
      </c>
      <c r="P147" s="63" t="s">
        <v>10</v>
      </c>
      <c r="Q147" s="61" t="s">
        <v>11</v>
      </c>
      <c r="R147" s="61" t="s">
        <v>3</v>
      </c>
      <c r="S147" s="61"/>
      <c r="T147" s="61" t="s">
        <v>16</v>
      </c>
      <c r="U147" s="61" t="s">
        <v>17</v>
      </c>
    </row>
    <row r="148" spans="1:21" ht="38.25" customHeight="1" outlineLevel="1">
      <c r="A148" s="61"/>
      <c r="B148" s="61"/>
      <c r="C148" s="63"/>
      <c r="D148" s="61"/>
      <c r="E148" s="61"/>
      <c r="F148" s="61"/>
      <c r="G148" s="61"/>
      <c r="H148" s="37"/>
      <c r="I148" s="18" t="s">
        <v>1</v>
      </c>
      <c r="J148" s="18" t="s">
        <v>2</v>
      </c>
      <c r="K148" s="18" t="s">
        <v>1</v>
      </c>
      <c r="L148" s="18" t="s">
        <v>2</v>
      </c>
      <c r="M148" s="37"/>
      <c r="N148" s="37"/>
      <c r="O148" s="61"/>
      <c r="P148" s="63"/>
      <c r="Q148" s="61"/>
      <c r="R148" s="17" t="s">
        <v>4</v>
      </c>
      <c r="S148" s="17" t="s">
        <v>18</v>
      </c>
      <c r="T148" s="61"/>
      <c r="U148" s="61"/>
    </row>
    <row r="149" spans="1:21" outlineLevel="1">
      <c r="A149" s="17">
        <v>1</v>
      </c>
      <c r="B149" s="17">
        <v>2</v>
      </c>
      <c r="C149" s="18">
        <v>3</v>
      </c>
      <c r="D149" s="17">
        <v>4</v>
      </c>
      <c r="E149" s="17">
        <v>5</v>
      </c>
      <c r="F149" s="17">
        <v>6</v>
      </c>
      <c r="G149" s="17">
        <v>7</v>
      </c>
      <c r="H149" s="17">
        <v>8</v>
      </c>
      <c r="I149" s="17">
        <v>9</v>
      </c>
      <c r="J149" s="17">
        <v>10</v>
      </c>
      <c r="K149" s="17">
        <v>11</v>
      </c>
      <c r="L149" s="17">
        <v>12</v>
      </c>
      <c r="M149" s="17">
        <v>13</v>
      </c>
      <c r="N149" s="17">
        <v>14</v>
      </c>
      <c r="O149" s="17">
        <v>15</v>
      </c>
      <c r="P149" s="17">
        <v>16</v>
      </c>
      <c r="Q149" s="17">
        <v>17</v>
      </c>
      <c r="R149" s="17">
        <v>18</v>
      </c>
      <c r="S149" s="17">
        <v>19</v>
      </c>
      <c r="T149" s="17">
        <v>20</v>
      </c>
      <c r="U149" s="17">
        <v>21</v>
      </c>
    </row>
    <row r="150" spans="1:21" outlineLevel="1">
      <c r="A150" s="3">
        <v>1</v>
      </c>
      <c r="B150" s="38" t="str">
        <f>C1</f>
        <v>№ 168/2015-С</v>
      </c>
      <c r="C150" s="2"/>
      <c r="D150" s="2"/>
      <c r="E150" s="2"/>
      <c r="F150" s="10"/>
      <c r="G150" s="10"/>
      <c r="H150" s="10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</row>
    <row r="151" spans="1:21" outlineLevel="1">
      <c r="A151" s="5">
        <v>2</v>
      </c>
      <c r="B151" s="39"/>
      <c r="C151" s="1"/>
      <c r="D151" s="2"/>
      <c r="E151" s="2"/>
      <c r="F151" s="10"/>
      <c r="G151" s="10"/>
      <c r="H151" s="10"/>
      <c r="I151" s="2"/>
      <c r="J151" s="2"/>
      <c r="K151" s="2"/>
      <c r="L151" s="2"/>
      <c r="M151" s="2"/>
      <c r="N151" s="2"/>
      <c r="O151" s="1"/>
      <c r="P151" s="1"/>
      <c r="Q151" s="2"/>
      <c r="R151" s="2"/>
      <c r="S151" s="1"/>
      <c r="T151" s="1"/>
      <c r="U151" s="1"/>
    </row>
    <row r="152" spans="1:21" outlineLevel="1">
      <c r="A152" s="5">
        <v>3</v>
      </c>
      <c r="B152" s="39"/>
      <c r="C152" s="1"/>
      <c r="D152" s="1"/>
      <c r="E152" s="2"/>
      <c r="F152" s="10"/>
      <c r="G152" s="10"/>
      <c r="H152" s="10"/>
      <c r="I152" s="2"/>
      <c r="J152" s="2"/>
      <c r="K152" s="2"/>
      <c r="L152" s="2"/>
      <c r="M152" s="2"/>
      <c r="N152" s="2"/>
      <c r="O152" s="1"/>
      <c r="P152" s="1"/>
      <c r="Q152" s="2"/>
      <c r="R152" s="2"/>
      <c r="S152" s="1"/>
      <c r="T152" s="1"/>
      <c r="U152" s="1"/>
    </row>
    <row r="153" spans="1:21" outlineLevel="1">
      <c r="A153" s="5">
        <v>4</v>
      </c>
      <c r="B153" s="39"/>
      <c r="C153" s="1"/>
      <c r="D153" s="1"/>
      <c r="E153" s="1"/>
      <c r="F153" s="12"/>
      <c r="G153" s="10"/>
      <c r="H153" s="10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outlineLevel="1">
      <c r="A154" s="5">
        <v>5</v>
      </c>
      <c r="B154" s="39"/>
      <c r="C154" s="1"/>
      <c r="D154" s="1"/>
      <c r="E154" s="1"/>
      <c r="F154" s="12"/>
      <c r="G154" s="10"/>
      <c r="H154" s="10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outlineLevel="1">
      <c r="A155" s="3">
        <v>6</v>
      </c>
      <c r="B155" s="39"/>
      <c r="C155" s="1"/>
      <c r="D155" s="1"/>
      <c r="E155" s="1"/>
      <c r="F155" s="12"/>
      <c r="G155" s="10"/>
      <c r="H155" s="10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outlineLevel="1">
      <c r="A156" s="5">
        <v>7</v>
      </c>
      <c r="B156" s="39"/>
      <c r="C156" s="1"/>
      <c r="D156" s="1"/>
      <c r="E156" s="1"/>
      <c r="F156" s="12"/>
      <c r="G156" s="10"/>
      <c r="H156" s="10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outlineLevel="1">
      <c r="A157" s="5">
        <v>8</v>
      </c>
      <c r="B157" s="39"/>
      <c r="C157" s="1"/>
      <c r="D157" s="1"/>
      <c r="E157" s="1"/>
      <c r="F157" s="12"/>
      <c r="G157" s="10"/>
      <c r="H157" s="10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outlineLevel="1">
      <c r="A158" s="5">
        <v>9</v>
      </c>
      <c r="B158" s="39"/>
      <c r="C158" s="1"/>
      <c r="D158" s="1"/>
      <c r="E158" s="1"/>
      <c r="F158" s="12"/>
      <c r="G158" s="10"/>
      <c r="H158" s="10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outlineLevel="1">
      <c r="A159" s="5">
        <v>10</v>
      </c>
      <c r="B159" s="40"/>
      <c r="C159" s="1"/>
      <c r="D159" s="1"/>
      <c r="E159" s="1"/>
      <c r="F159" s="12"/>
      <c r="G159" s="10"/>
      <c r="H159" s="10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outlineLevel="1">
      <c r="A160" s="62" t="s">
        <v>19</v>
      </c>
      <c r="B160" s="62"/>
      <c r="C160" s="62"/>
      <c r="D160" s="62"/>
      <c r="E160" s="6">
        <f>SUM(E150:E159)</f>
        <v>0</v>
      </c>
      <c r="F160" s="6">
        <f t="shared" ref="F160:U160" si="9">SUM(F150:F159)</f>
        <v>0</v>
      </c>
      <c r="G160" s="6">
        <f t="shared" si="9"/>
        <v>0</v>
      </c>
      <c r="H160" s="6">
        <f t="shared" si="9"/>
        <v>0</v>
      </c>
      <c r="I160" s="6">
        <f t="shared" si="9"/>
        <v>0</v>
      </c>
      <c r="J160" s="6">
        <f t="shared" si="9"/>
        <v>0</v>
      </c>
      <c r="K160" s="6">
        <f t="shared" si="9"/>
        <v>0</v>
      </c>
      <c r="L160" s="6">
        <f t="shared" si="9"/>
        <v>0</v>
      </c>
      <c r="M160" s="6">
        <f t="shared" si="9"/>
        <v>0</v>
      </c>
      <c r="N160" s="6">
        <f t="shared" si="9"/>
        <v>0</v>
      </c>
      <c r="O160" s="6">
        <f t="shared" si="9"/>
        <v>0</v>
      </c>
      <c r="P160" s="6">
        <f t="shared" si="9"/>
        <v>0</v>
      </c>
      <c r="Q160" s="6">
        <f t="shared" si="9"/>
        <v>0</v>
      </c>
      <c r="R160" s="6">
        <f t="shared" si="9"/>
        <v>0</v>
      </c>
      <c r="S160" s="6">
        <f t="shared" si="9"/>
        <v>0</v>
      </c>
      <c r="T160" s="6">
        <f t="shared" si="9"/>
        <v>0</v>
      </c>
      <c r="U160" s="6">
        <f t="shared" si="9"/>
        <v>0</v>
      </c>
    </row>
    <row r="161" spans="1:21" outlineLevel="1"/>
    <row r="162" spans="1:21" ht="15">
      <c r="A162" s="56" t="s">
        <v>32</v>
      </c>
      <c r="B162" s="57"/>
    </row>
    <row r="163" spans="1:21" ht="22.5" customHeight="1" outlineLevel="1">
      <c r="A163" s="61" t="s">
        <v>6</v>
      </c>
      <c r="B163" s="61" t="s">
        <v>5</v>
      </c>
      <c r="C163" s="63" t="s">
        <v>0</v>
      </c>
      <c r="D163" s="61" t="s">
        <v>12</v>
      </c>
      <c r="E163" s="61" t="s">
        <v>14</v>
      </c>
      <c r="F163" s="61" t="s">
        <v>13</v>
      </c>
      <c r="G163" s="61" t="s">
        <v>15</v>
      </c>
      <c r="H163" s="36" t="s">
        <v>22</v>
      </c>
      <c r="I163" s="61" t="s">
        <v>7</v>
      </c>
      <c r="J163" s="61"/>
      <c r="K163" s="61" t="s">
        <v>8</v>
      </c>
      <c r="L163" s="61"/>
      <c r="M163" s="36" t="s">
        <v>20</v>
      </c>
      <c r="N163" s="36" t="s">
        <v>21</v>
      </c>
      <c r="O163" s="61" t="s">
        <v>9</v>
      </c>
      <c r="P163" s="63" t="s">
        <v>10</v>
      </c>
      <c r="Q163" s="61" t="s">
        <v>11</v>
      </c>
      <c r="R163" s="61" t="s">
        <v>3</v>
      </c>
      <c r="S163" s="61"/>
      <c r="T163" s="61" t="s">
        <v>16</v>
      </c>
      <c r="U163" s="61" t="s">
        <v>17</v>
      </c>
    </row>
    <row r="164" spans="1:21" ht="31.5" customHeight="1" outlineLevel="1">
      <c r="A164" s="61"/>
      <c r="B164" s="61"/>
      <c r="C164" s="63"/>
      <c r="D164" s="61"/>
      <c r="E164" s="61"/>
      <c r="F164" s="61"/>
      <c r="G164" s="61"/>
      <c r="H164" s="37"/>
      <c r="I164" s="18" t="s">
        <v>1</v>
      </c>
      <c r="J164" s="18" t="s">
        <v>2</v>
      </c>
      <c r="K164" s="18" t="s">
        <v>1</v>
      </c>
      <c r="L164" s="18" t="s">
        <v>2</v>
      </c>
      <c r="M164" s="37"/>
      <c r="N164" s="37"/>
      <c r="O164" s="61"/>
      <c r="P164" s="63"/>
      <c r="Q164" s="61"/>
      <c r="R164" s="17" t="s">
        <v>4</v>
      </c>
      <c r="S164" s="17" t="s">
        <v>18</v>
      </c>
      <c r="T164" s="61"/>
      <c r="U164" s="61"/>
    </row>
    <row r="165" spans="1:21" outlineLevel="1">
      <c r="A165" s="17">
        <v>1</v>
      </c>
      <c r="B165" s="17">
        <v>2</v>
      </c>
      <c r="C165" s="18">
        <v>3</v>
      </c>
      <c r="D165" s="17">
        <v>4</v>
      </c>
      <c r="E165" s="17">
        <v>5</v>
      </c>
      <c r="F165" s="17">
        <v>6</v>
      </c>
      <c r="G165" s="17">
        <v>7</v>
      </c>
      <c r="H165" s="17">
        <v>8</v>
      </c>
      <c r="I165" s="17">
        <v>9</v>
      </c>
      <c r="J165" s="17">
        <v>10</v>
      </c>
      <c r="K165" s="17">
        <v>11</v>
      </c>
      <c r="L165" s="17">
        <v>12</v>
      </c>
      <c r="M165" s="17">
        <v>13</v>
      </c>
      <c r="N165" s="17">
        <v>14</v>
      </c>
      <c r="O165" s="17">
        <v>15</v>
      </c>
      <c r="P165" s="17">
        <v>16</v>
      </c>
      <c r="Q165" s="17">
        <v>17</v>
      </c>
      <c r="R165" s="17">
        <v>18</v>
      </c>
      <c r="S165" s="17">
        <v>19</v>
      </c>
      <c r="T165" s="17">
        <v>20</v>
      </c>
      <c r="U165" s="17">
        <v>21</v>
      </c>
    </row>
    <row r="166" spans="1:21" outlineLevel="1">
      <c r="A166" s="3">
        <v>1</v>
      </c>
      <c r="B166" s="38" t="str">
        <f>C1</f>
        <v>№ 168/2015-С</v>
      </c>
      <c r="C166" s="2"/>
      <c r="D166" s="2"/>
      <c r="E166" s="2"/>
      <c r="F166" s="10"/>
      <c r="G166" s="10"/>
      <c r="H166" s="10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</row>
    <row r="167" spans="1:21" outlineLevel="1">
      <c r="A167" s="5">
        <v>2</v>
      </c>
      <c r="B167" s="39"/>
      <c r="C167" s="1"/>
      <c r="D167" s="2"/>
      <c r="E167" s="2"/>
      <c r="F167" s="10"/>
      <c r="G167" s="10"/>
      <c r="H167" s="10"/>
      <c r="I167" s="2"/>
      <c r="J167" s="2"/>
      <c r="K167" s="2"/>
      <c r="L167" s="2"/>
      <c r="M167" s="2"/>
      <c r="N167" s="2"/>
      <c r="O167" s="1"/>
      <c r="P167" s="1"/>
      <c r="Q167" s="2"/>
      <c r="R167" s="2"/>
      <c r="S167" s="1"/>
      <c r="T167" s="1"/>
      <c r="U167" s="1"/>
    </row>
    <row r="168" spans="1:21" outlineLevel="1">
      <c r="A168" s="5">
        <v>3</v>
      </c>
      <c r="B168" s="39"/>
      <c r="C168" s="1"/>
      <c r="D168" s="1"/>
      <c r="E168" s="2"/>
      <c r="F168" s="10"/>
      <c r="G168" s="10"/>
      <c r="H168" s="10"/>
      <c r="I168" s="2"/>
      <c r="J168" s="2"/>
      <c r="K168" s="2"/>
      <c r="L168" s="2"/>
      <c r="M168" s="2"/>
      <c r="N168" s="2"/>
      <c r="O168" s="1"/>
      <c r="P168" s="1"/>
      <c r="Q168" s="2"/>
      <c r="R168" s="2"/>
      <c r="S168" s="1"/>
      <c r="T168" s="1"/>
      <c r="U168" s="1"/>
    </row>
    <row r="169" spans="1:21" outlineLevel="1">
      <c r="A169" s="5">
        <v>4</v>
      </c>
      <c r="B169" s="39"/>
      <c r="C169" s="1"/>
      <c r="D169" s="1"/>
      <c r="E169" s="1"/>
      <c r="F169" s="12"/>
      <c r="G169" s="10"/>
      <c r="H169" s="10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5" customHeight="1" outlineLevel="1">
      <c r="A170" s="5">
        <v>5</v>
      </c>
      <c r="B170" s="39"/>
      <c r="C170" s="1"/>
      <c r="D170" s="1"/>
      <c r="E170" s="1"/>
      <c r="F170" s="12"/>
      <c r="G170" s="10"/>
      <c r="H170" s="10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5" customHeight="1" outlineLevel="1">
      <c r="A171" s="3">
        <v>6</v>
      </c>
      <c r="B171" s="39"/>
      <c r="C171" s="1"/>
      <c r="D171" s="1"/>
      <c r="E171" s="1"/>
      <c r="F171" s="12"/>
      <c r="G171" s="10"/>
      <c r="H171" s="10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outlineLevel="1">
      <c r="A172" s="5">
        <v>7</v>
      </c>
      <c r="B172" s="39"/>
      <c r="C172" s="1"/>
      <c r="D172" s="1"/>
      <c r="E172" s="1"/>
      <c r="F172" s="12"/>
      <c r="G172" s="10"/>
      <c r="H172" s="10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outlineLevel="1">
      <c r="A173" s="5">
        <v>8</v>
      </c>
      <c r="B173" s="39"/>
      <c r="C173" s="1"/>
      <c r="D173" s="1"/>
      <c r="E173" s="1"/>
      <c r="F173" s="12"/>
      <c r="G173" s="10"/>
      <c r="H173" s="10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outlineLevel="1">
      <c r="A174" s="5">
        <v>9</v>
      </c>
      <c r="B174" s="39"/>
      <c r="C174" s="1"/>
      <c r="D174" s="1"/>
      <c r="E174" s="1"/>
      <c r="F174" s="12"/>
      <c r="G174" s="10"/>
      <c r="H174" s="10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outlineLevel="1">
      <c r="A175" s="5">
        <v>10</v>
      </c>
      <c r="B175" s="40"/>
      <c r="C175" s="1"/>
      <c r="D175" s="1"/>
      <c r="E175" s="1"/>
      <c r="F175" s="12"/>
      <c r="G175" s="10"/>
      <c r="H175" s="10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outlineLevel="1">
      <c r="A176" s="62" t="s">
        <v>19</v>
      </c>
      <c r="B176" s="62"/>
      <c r="C176" s="62"/>
      <c r="D176" s="62"/>
      <c r="E176" s="6">
        <f>SUM(E166:E175)</f>
        <v>0</v>
      </c>
      <c r="F176" s="6">
        <f t="shared" ref="F176:U176" si="10">SUM(F166:F175)</f>
        <v>0</v>
      </c>
      <c r="G176" s="6">
        <f t="shared" si="10"/>
        <v>0</v>
      </c>
      <c r="H176" s="6">
        <f t="shared" si="10"/>
        <v>0</v>
      </c>
      <c r="I176" s="6">
        <f t="shared" si="10"/>
        <v>0</v>
      </c>
      <c r="J176" s="6">
        <f t="shared" si="10"/>
        <v>0</v>
      </c>
      <c r="K176" s="6">
        <f t="shared" si="10"/>
        <v>0</v>
      </c>
      <c r="L176" s="6">
        <f t="shared" si="10"/>
        <v>0</v>
      </c>
      <c r="M176" s="6">
        <f t="shared" si="10"/>
        <v>0</v>
      </c>
      <c r="N176" s="6">
        <f t="shared" si="10"/>
        <v>0</v>
      </c>
      <c r="O176" s="6">
        <f t="shared" si="10"/>
        <v>0</v>
      </c>
      <c r="P176" s="6">
        <f t="shared" si="10"/>
        <v>0</v>
      </c>
      <c r="Q176" s="6">
        <f t="shared" si="10"/>
        <v>0</v>
      </c>
      <c r="R176" s="6">
        <f t="shared" si="10"/>
        <v>0</v>
      </c>
      <c r="S176" s="6">
        <f t="shared" si="10"/>
        <v>0</v>
      </c>
      <c r="T176" s="6">
        <f t="shared" si="10"/>
        <v>0</v>
      </c>
      <c r="U176" s="6">
        <f t="shared" si="10"/>
        <v>0</v>
      </c>
    </row>
    <row r="177" spans="1:21" outlineLevel="1"/>
    <row r="178" spans="1:21" ht="15">
      <c r="A178" s="56" t="s">
        <v>33</v>
      </c>
      <c r="B178" s="57"/>
    </row>
    <row r="179" spans="1:21" ht="22.5" customHeight="1" outlineLevel="1">
      <c r="A179" s="61" t="s">
        <v>6</v>
      </c>
      <c r="B179" s="61" t="s">
        <v>5</v>
      </c>
      <c r="C179" s="63" t="s">
        <v>0</v>
      </c>
      <c r="D179" s="61" t="s">
        <v>12</v>
      </c>
      <c r="E179" s="61" t="s">
        <v>14</v>
      </c>
      <c r="F179" s="61" t="s">
        <v>13</v>
      </c>
      <c r="G179" s="61" t="s">
        <v>15</v>
      </c>
      <c r="H179" s="36" t="s">
        <v>22</v>
      </c>
      <c r="I179" s="61" t="s">
        <v>7</v>
      </c>
      <c r="J179" s="61"/>
      <c r="K179" s="61" t="s">
        <v>8</v>
      </c>
      <c r="L179" s="61"/>
      <c r="M179" s="36" t="s">
        <v>20</v>
      </c>
      <c r="N179" s="36" t="s">
        <v>21</v>
      </c>
      <c r="O179" s="61" t="s">
        <v>9</v>
      </c>
      <c r="P179" s="63" t="s">
        <v>10</v>
      </c>
      <c r="Q179" s="61" t="s">
        <v>11</v>
      </c>
      <c r="R179" s="61" t="s">
        <v>3</v>
      </c>
      <c r="S179" s="61"/>
      <c r="T179" s="61" t="s">
        <v>16</v>
      </c>
      <c r="U179" s="61" t="s">
        <v>17</v>
      </c>
    </row>
    <row r="180" spans="1:21" ht="35.25" customHeight="1" outlineLevel="1">
      <c r="A180" s="61"/>
      <c r="B180" s="61"/>
      <c r="C180" s="63"/>
      <c r="D180" s="61"/>
      <c r="E180" s="61"/>
      <c r="F180" s="61"/>
      <c r="G180" s="61"/>
      <c r="H180" s="37"/>
      <c r="I180" s="18" t="s">
        <v>1</v>
      </c>
      <c r="J180" s="18" t="s">
        <v>2</v>
      </c>
      <c r="K180" s="18" t="s">
        <v>1</v>
      </c>
      <c r="L180" s="18" t="s">
        <v>2</v>
      </c>
      <c r="M180" s="37"/>
      <c r="N180" s="37"/>
      <c r="O180" s="61"/>
      <c r="P180" s="63"/>
      <c r="Q180" s="61"/>
      <c r="R180" s="17" t="s">
        <v>4</v>
      </c>
      <c r="S180" s="17" t="s">
        <v>18</v>
      </c>
      <c r="T180" s="61"/>
      <c r="U180" s="61"/>
    </row>
    <row r="181" spans="1:21" outlineLevel="1">
      <c r="A181" s="17">
        <v>1</v>
      </c>
      <c r="B181" s="17">
        <v>2</v>
      </c>
      <c r="C181" s="18">
        <v>3</v>
      </c>
      <c r="D181" s="17">
        <v>4</v>
      </c>
      <c r="E181" s="17">
        <v>5</v>
      </c>
      <c r="F181" s="17">
        <v>6</v>
      </c>
      <c r="G181" s="17">
        <v>7</v>
      </c>
      <c r="H181" s="17">
        <v>8</v>
      </c>
      <c r="I181" s="17">
        <v>9</v>
      </c>
      <c r="J181" s="17">
        <v>10</v>
      </c>
      <c r="K181" s="17">
        <v>11</v>
      </c>
      <c r="L181" s="17">
        <v>12</v>
      </c>
      <c r="M181" s="17">
        <v>13</v>
      </c>
      <c r="N181" s="17">
        <v>14</v>
      </c>
      <c r="O181" s="17">
        <v>15</v>
      </c>
      <c r="P181" s="17">
        <v>16</v>
      </c>
      <c r="Q181" s="17">
        <v>17</v>
      </c>
      <c r="R181" s="17">
        <v>18</v>
      </c>
      <c r="S181" s="17">
        <v>19</v>
      </c>
      <c r="T181" s="17">
        <v>20</v>
      </c>
      <c r="U181" s="17">
        <v>21</v>
      </c>
    </row>
    <row r="182" spans="1:21" outlineLevel="1">
      <c r="A182" s="3">
        <v>1</v>
      </c>
      <c r="B182" s="38" t="str">
        <f>C1</f>
        <v>№ 168/2015-С</v>
      </c>
      <c r="C182" s="2"/>
      <c r="D182" s="2"/>
      <c r="E182" s="2"/>
      <c r="F182" s="10"/>
      <c r="G182" s="10"/>
      <c r="H182" s="10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</row>
    <row r="183" spans="1:21" outlineLevel="1">
      <c r="A183" s="5">
        <v>2</v>
      </c>
      <c r="B183" s="39"/>
      <c r="C183" s="1"/>
      <c r="D183" s="2"/>
      <c r="E183" s="2"/>
      <c r="F183" s="10"/>
      <c r="G183" s="10"/>
      <c r="H183" s="10"/>
      <c r="I183" s="2"/>
      <c r="J183" s="2"/>
      <c r="K183" s="2"/>
      <c r="L183" s="2"/>
      <c r="M183" s="2"/>
      <c r="N183" s="2"/>
      <c r="O183" s="1"/>
      <c r="P183" s="1"/>
      <c r="Q183" s="2"/>
      <c r="R183" s="2"/>
      <c r="S183" s="1"/>
      <c r="T183" s="1"/>
      <c r="U183" s="1"/>
    </row>
    <row r="184" spans="1:21" outlineLevel="1">
      <c r="A184" s="5">
        <v>3</v>
      </c>
      <c r="B184" s="39"/>
      <c r="C184" s="1"/>
      <c r="D184" s="1"/>
      <c r="E184" s="2"/>
      <c r="F184" s="10"/>
      <c r="G184" s="10"/>
      <c r="H184" s="10"/>
      <c r="I184" s="2"/>
      <c r="J184" s="2"/>
      <c r="K184" s="2"/>
      <c r="L184" s="2"/>
      <c r="M184" s="2"/>
      <c r="N184" s="2"/>
      <c r="O184" s="1"/>
      <c r="P184" s="1"/>
      <c r="Q184" s="2"/>
      <c r="R184" s="2"/>
      <c r="S184" s="1"/>
      <c r="T184" s="1"/>
      <c r="U184" s="1"/>
    </row>
    <row r="185" spans="1:21" outlineLevel="1">
      <c r="A185" s="5">
        <v>4</v>
      </c>
      <c r="B185" s="39"/>
      <c r="C185" s="1"/>
      <c r="D185" s="1"/>
      <c r="E185" s="1"/>
      <c r="F185" s="12"/>
      <c r="G185" s="10"/>
      <c r="H185" s="10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outlineLevel="1">
      <c r="A186" s="5">
        <v>5</v>
      </c>
      <c r="B186" s="39"/>
      <c r="C186" s="1"/>
      <c r="D186" s="1"/>
      <c r="E186" s="1"/>
      <c r="F186" s="12"/>
      <c r="G186" s="10"/>
      <c r="H186" s="10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outlineLevel="1">
      <c r="A187" s="3">
        <v>6</v>
      </c>
      <c r="B187" s="39"/>
      <c r="C187" s="1"/>
      <c r="D187" s="1"/>
      <c r="E187" s="1"/>
      <c r="F187" s="12"/>
      <c r="G187" s="10"/>
      <c r="H187" s="10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outlineLevel="1">
      <c r="A188" s="5">
        <v>7</v>
      </c>
      <c r="B188" s="39"/>
      <c r="C188" s="1"/>
      <c r="D188" s="1"/>
      <c r="E188" s="1"/>
      <c r="F188" s="12"/>
      <c r="G188" s="10"/>
      <c r="H188" s="10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outlineLevel="1">
      <c r="A189" s="5">
        <v>8</v>
      </c>
      <c r="B189" s="39"/>
      <c r="C189" s="1"/>
      <c r="D189" s="1"/>
      <c r="E189" s="1"/>
      <c r="F189" s="12"/>
      <c r="G189" s="10"/>
      <c r="H189" s="10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outlineLevel="1">
      <c r="A190" s="5">
        <v>9</v>
      </c>
      <c r="B190" s="39"/>
      <c r="C190" s="1"/>
      <c r="D190" s="1"/>
      <c r="E190" s="1"/>
      <c r="F190" s="12"/>
      <c r="G190" s="10"/>
      <c r="H190" s="10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outlineLevel="1">
      <c r="A191" s="5">
        <v>10</v>
      </c>
      <c r="B191" s="40"/>
      <c r="C191" s="1"/>
      <c r="D191" s="1"/>
      <c r="E191" s="1"/>
      <c r="F191" s="12"/>
      <c r="G191" s="10"/>
      <c r="H191" s="10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outlineLevel="1">
      <c r="A192" s="62" t="s">
        <v>19</v>
      </c>
      <c r="B192" s="62"/>
      <c r="C192" s="62"/>
      <c r="D192" s="62"/>
      <c r="E192" s="6">
        <f>SUM(E182:E191)</f>
        <v>0</v>
      </c>
      <c r="F192" s="6">
        <f t="shared" ref="F192:U192" si="11">SUM(F182:F191)</f>
        <v>0</v>
      </c>
      <c r="G192" s="6">
        <f t="shared" si="11"/>
        <v>0</v>
      </c>
      <c r="H192" s="6">
        <f t="shared" si="11"/>
        <v>0</v>
      </c>
      <c r="I192" s="6">
        <f t="shared" si="11"/>
        <v>0</v>
      </c>
      <c r="J192" s="6">
        <f t="shared" si="11"/>
        <v>0</v>
      </c>
      <c r="K192" s="6">
        <f t="shared" si="11"/>
        <v>0</v>
      </c>
      <c r="L192" s="6">
        <f t="shared" si="11"/>
        <v>0</v>
      </c>
      <c r="M192" s="6">
        <f t="shared" si="11"/>
        <v>0</v>
      </c>
      <c r="N192" s="6">
        <f t="shared" si="11"/>
        <v>0</v>
      </c>
      <c r="O192" s="6">
        <f t="shared" si="11"/>
        <v>0</v>
      </c>
      <c r="P192" s="6">
        <f t="shared" si="11"/>
        <v>0</v>
      </c>
      <c r="Q192" s="6">
        <f t="shared" si="11"/>
        <v>0</v>
      </c>
      <c r="R192" s="6">
        <f t="shared" si="11"/>
        <v>0</v>
      </c>
      <c r="S192" s="6">
        <f t="shared" si="11"/>
        <v>0</v>
      </c>
      <c r="T192" s="6">
        <f t="shared" si="11"/>
        <v>0</v>
      </c>
      <c r="U192" s="6">
        <f t="shared" si="11"/>
        <v>0</v>
      </c>
    </row>
    <row r="193" spans="1:21" outlineLevel="1"/>
    <row r="194" spans="1:21" outlineLevel="1"/>
    <row r="195" spans="1:21" outlineLevel="1"/>
    <row r="196" spans="1:21" outlineLevel="1"/>
    <row r="197" spans="1:21">
      <c r="A197" s="7" t="str">
        <f>C1</f>
        <v>№ 168/2015-С</v>
      </c>
      <c r="B197" s="8"/>
      <c r="C197" s="8"/>
      <c r="D197" s="9"/>
    </row>
    <row r="198" spans="1:21" ht="22.5" customHeight="1">
      <c r="A198" s="44" t="s">
        <v>24</v>
      </c>
      <c r="B198" s="44"/>
      <c r="C198" s="44"/>
      <c r="D198" s="44"/>
      <c r="E198" s="20">
        <f ca="1">SUMIF($A1:$U196,$A16,E:E)</f>
        <v>226278</v>
      </c>
      <c r="F198" s="20">
        <f t="shared" ref="F198:U198" ca="1" si="12">SUMIF($A1:$U196,$A16,F:F)</f>
        <v>0</v>
      </c>
      <c r="G198" s="20">
        <f t="shared" ca="1" si="12"/>
        <v>226278</v>
      </c>
      <c r="H198" s="20">
        <f t="shared" ca="1" si="12"/>
        <v>0</v>
      </c>
      <c r="I198" s="20">
        <f t="shared" ca="1" si="12"/>
        <v>0</v>
      </c>
      <c r="J198" s="20">
        <f t="shared" ca="1" si="12"/>
        <v>0</v>
      </c>
      <c r="K198" s="20">
        <f t="shared" ca="1" si="12"/>
        <v>0</v>
      </c>
      <c r="L198" s="20">
        <f t="shared" ca="1" si="12"/>
        <v>0</v>
      </c>
      <c r="M198" s="20">
        <f t="shared" ca="1" si="12"/>
        <v>0</v>
      </c>
      <c r="N198" s="20">
        <f t="shared" ca="1" si="12"/>
        <v>0</v>
      </c>
      <c r="O198" s="20">
        <f t="shared" ca="1" si="12"/>
        <v>0</v>
      </c>
      <c r="P198" s="20">
        <f t="shared" ca="1" si="12"/>
        <v>889.56999999999994</v>
      </c>
      <c r="Q198" s="20">
        <f t="shared" ca="1" si="12"/>
        <v>0</v>
      </c>
      <c r="R198" s="20">
        <f t="shared" ca="1" si="12"/>
        <v>464.36</v>
      </c>
      <c r="S198" s="20">
        <f t="shared" ca="1" si="12"/>
        <v>0</v>
      </c>
      <c r="T198" s="20">
        <f t="shared" ca="1" si="12"/>
        <v>464.36</v>
      </c>
      <c r="U198" s="20">
        <f t="shared" ca="1" si="12"/>
        <v>0</v>
      </c>
    </row>
    <row r="203" spans="1:21">
      <c r="E203" s="15"/>
      <c r="F203" s="15"/>
      <c r="G203" s="15"/>
    </row>
  </sheetData>
  <mergeCells count="253">
    <mergeCell ref="A2:B2"/>
    <mergeCell ref="A3:A4"/>
    <mergeCell ref="B3:B4"/>
    <mergeCell ref="C3:C4"/>
    <mergeCell ref="D3:D4"/>
    <mergeCell ref="E3:E4"/>
    <mergeCell ref="U3:U4"/>
    <mergeCell ref="B6:B15"/>
    <mergeCell ref="A16:D16"/>
    <mergeCell ref="P3:P4"/>
    <mergeCell ref="Q3:Q4"/>
    <mergeCell ref="R3:S3"/>
    <mergeCell ref="T3:T4"/>
    <mergeCell ref="A18:B18"/>
    <mergeCell ref="A19:A20"/>
    <mergeCell ref="B19:B20"/>
    <mergeCell ref="C19:C20"/>
    <mergeCell ref="D19:D20"/>
    <mergeCell ref="E19:E20"/>
    <mergeCell ref="F19:F20"/>
    <mergeCell ref="N3:N4"/>
    <mergeCell ref="O3:O4"/>
    <mergeCell ref="F3:F4"/>
    <mergeCell ref="G3:G4"/>
    <mergeCell ref="H3:H4"/>
    <mergeCell ref="I3:J3"/>
    <mergeCell ref="K3:L3"/>
    <mergeCell ref="M3:M4"/>
    <mergeCell ref="Q19:Q20"/>
    <mergeCell ref="R19:S19"/>
    <mergeCell ref="T19:T20"/>
    <mergeCell ref="U19:U20"/>
    <mergeCell ref="G19:G20"/>
    <mergeCell ref="H19:H20"/>
    <mergeCell ref="I19:J19"/>
    <mergeCell ref="K19:L19"/>
    <mergeCell ref="M19:M20"/>
    <mergeCell ref="N19:N20"/>
    <mergeCell ref="B22:B31"/>
    <mergeCell ref="A32:D32"/>
    <mergeCell ref="A34:B34"/>
    <mergeCell ref="A35:A36"/>
    <mergeCell ref="B35:B36"/>
    <mergeCell ref="C35:C36"/>
    <mergeCell ref="D35:D36"/>
    <mergeCell ref="O19:O20"/>
    <mergeCell ref="P19:P20"/>
    <mergeCell ref="T35:T36"/>
    <mergeCell ref="U35:U36"/>
    <mergeCell ref="B38:B47"/>
    <mergeCell ref="A48:D48"/>
    <mergeCell ref="A50:B50"/>
    <mergeCell ref="A51:A52"/>
    <mergeCell ref="B51:B52"/>
    <mergeCell ref="C51:C52"/>
    <mergeCell ref="D51:D52"/>
    <mergeCell ref="E51:E52"/>
    <mergeCell ref="M35:M36"/>
    <mergeCell ref="N35:N36"/>
    <mergeCell ref="O35:O36"/>
    <mergeCell ref="P35:P36"/>
    <mergeCell ref="Q35:Q36"/>
    <mergeCell ref="R35:S35"/>
    <mergeCell ref="E35:E36"/>
    <mergeCell ref="F35:F36"/>
    <mergeCell ref="G35:G36"/>
    <mergeCell ref="H35:H36"/>
    <mergeCell ref="I35:J35"/>
    <mergeCell ref="K35:L35"/>
    <mergeCell ref="U51:U52"/>
    <mergeCell ref="N51:N52"/>
    <mergeCell ref="B54:B63"/>
    <mergeCell ref="A64:D64"/>
    <mergeCell ref="A66:B66"/>
    <mergeCell ref="A67:A68"/>
    <mergeCell ref="B67:B68"/>
    <mergeCell ref="C67:C68"/>
    <mergeCell ref="D67:D68"/>
    <mergeCell ref="E67:E68"/>
    <mergeCell ref="F67:F68"/>
    <mergeCell ref="O51:O52"/>
    <mergeCell ref="P51:P52"/>
    <mergeCell ref="Q51:Q52"/>
    <mergeCell ref="R51:S51"/>
    <mergeCell ref="T51:T52"/>
    <mergeCell ref="F51:F52"/>
    <mergeCell ref="G51:G52"/>
    <mergeCell ref="H51:H52"/>
    <mergeCell ref="I51:J51"/>
    <mergeCell ref="K51:L51"/>
    <mergeCell ref="M51:M52"/>
    <mergeCell ref="Q67:Q68"/>
    <mergeCell ref="R67:S67"/>
    <mergeCell ref="T67:T68"/>
    <mergeCell ref="U67:U68"/>
    <mergeCell ref="G67:G68"/>
    <mergeCell ref="H67:H68"/>
    <mergeCell ref="I67:J67"/>
    <mergeCell ref="K67:L67"/>
    <mergeCell ref="M67:M68"/>
    <mergeCell ref="N67:N68"/>
    <mergeCell ref="B70:B79"/>
    <mergeCell ref="A80:D80"/>
    <mergeCell ref="A82:B82"/>
    <mergeCell ref="A83:A84"/>
    <mergeCell ref="B83:B84"/>
    <mergeCell ref="C83:C84"/>
    <mergeCell ref="D83:D84"/>
    <mergeCell ref="O67:O68"/>
    <mergeCell ref="P67:P68"/>
    <mergeCell ref="T83:T84"/>
    <mergeCell ref="U83:U84"/>
    <mergeCell ref="B86:B95"/>
    <mergeCell ref="A96:D96"/>
    <mergeCell ref="A98:B98"/>
    <mergeCell ref="A99:A100"/>
    <mergeCell ref="B99:B100"/>
    <mergeCell ref="C99:C100"/>
    <mergeCell ref="D99:D100"/>
    <mergeCell ref="E99:E100"/>
    <mergeCell ref="M83:M84"/>
    <mergeCell ref="N83:N84"/>
    <mergeCell ref="O83:O84"/>
    <mergeCell ref="P83:P84"/>
    <mergeCell ref="Q83:Q84"/>
    <mergeCell ref="R83:S83"/>
    <mergeCell ref="E83:E84"/>
    <mergeCell ref="F83:F84"/>
    <mergeCell ref="G83:G84"/>
    <mergeCell ref="H83:H84"/>
    <mergeCell ref="I83:J83"/>
    <mergeCell ref="K83:L83"/>
    <mergeCell ref="U99:U100"/>
    <mergeCell ref="N99:N100"/>
    <mergeCell ref="B102:B111"/>
    <mergeCell ref="A112:D112"/>
    <mergeCell ref="A114:B114"/>
    <mergeCell ref="A115:A116"/>
    <mergeCell ref="B115:B116"/>
    <mergeCell ref="C115:C116"/>
    <mergeCell ref="D115:D116"/>
    <mergeCell ref="E115:E116"/>
    <mergeCell ref="F115:F116"/>
    <mergeCell ref="O99:O100"/>
    <mergeCell ref="P99:P100"/>
    <mergeCell ref="Q99:Q100"/>
    <mergeCell ref="R99:S99"/>
    <mergeCell ref="T99:T100"/>
    <mergeCell ref="F99:F100"/>
    <mergeCell ref="G99:G100"/>
    <mergeCell ref="H99:H100"/>
    <mergeCell ref="I99:J99"/>
    <mergeCell ref="K99:L99"/>
    <mergeCell ref="M99:M100"/>
    <mergeCell ref="Q115:Q116"/>
    <mergeCell ref="R115:S115"/>
    <mergeCell ref="T115:T116"/>
    <mergeCell ref="U115:U116"/>
    <mergeCell ref="G115:G116"/>
    <mergeCell ref="H115:H116"/>
    <mergeCell ref="I115:J115"/>
    <mergeCell ref="K115:L115"/>
    <mergeCell ref="M115:M116"/>
    <mergeCell ref="N115:N116"/>
    <mergeCell ref="B118:B127"/>
    <mergeCell ref="A128:D128"/>
    <mergeCell ref="A130:B130"/>
    <mergeCell ref="A131:A132"/>
    <mergeCell ref="B131:B132"/>
    <mergeCell ref="C131:C132"/>
    <mergeCell ref="D131:D132"/>
    <mergeCell ref="O115:O116"/>
    <mergeCell ref="P115:P116"/>
    <mergeCell ref="T131:T132"/>
    <mergeCell ref="U131:U132"/>
    <mergeCell ref="B134:B143"/>
    <mergeCell ref="A144:D144"/>
    <mergeCell ref="A146:B146"/>
    <mergeCell ref="A147:A148"/>
    <mergeCell ref="B147:B148"/>
    <mergeCell ref="C147:C148"/>
    <mergeCell ref="D147:D148"/>
    <mergeCell ref="E147:E148"/>
    <mergeCell ref="M131:M132"/>
    <mergeCell ref="N131:N132"/>
    <mergeCell ref="O131:O132"/>
    <mergeCell ref="P131:P132"/>
    <mergeCell ref="Q131:Q132"/>
    <mergeCell ref="R131:S131"/>
    <mergeCell ref="E131:E132"/>
    <mergeCell ref="F131:F132"/>
    <mergeCell ref="G131:G132"/>
    <mergeCell ref="H131:H132"/>
    <mergeCell ref="I131:J131"/>
    <mergeCell ref="K131:L131"/>
    <mergeCell ref="U147:U148"/>
    <mergeCell ref="N147:N148"/>
    <mergeCell ref="B150:B159"/>
    <mergeCell ref="A160:D160"/>
    <mergeCell ref="A162:B162"/>
    <mergeCell ref="A163:A164"/>
    <mergeCell ref="B163:B164"/>
    <mergeCell ref="C163:C164"/>
    <mergeCell ref="D163:D164"/>
    <mergeCell ref="E163:E164"/>
    <mergeCell ref="F163:F164"/>
    <mergeCell ref="O147:O148"/>
    <mergeCell ref="P147:P148"/>
    <mergeCell ref="Q147:Q148"/>
    <mergeCell ref="R147:S147"/>
    <mergeCell ref="T147:T148"/>
    <mergeCell ref="F147:F148"/>
    <mergeCell ref="G147:G148"/>
    <mergeCell ref="H147:H148"/>
    <mergeCell ref="I147:J147"/>
    <mergeCell ref="K147:L147"/>
    <mergeCell ref="M147:M148"/>
    <mergeCell ref="Q163:Q164"/>
    <mergeCell ref="R163:S163"/>
    <mergeCell ref="T163:T164"/>
    <mergeCell ref="U163:U164"/>
    <mergeCell ref="G163:G164"/>
    <mergeCell ref="H163:H164"/>
    <mergeCell ref="I163:J163"/>
    <mergeCell ref="K163:L163"/>
    <mergeCell ref="M163:M164"/>
    <mergeCell ref="N163:N164"/>
    <mergeCell ref="B166:B175"/>
    <mergeCell ref="A176:D176"/>
    <mergeCell ref="A178:B178"/>
    <mergeCell ref="A179:A180"/>
    <mergeCell ref="B179:B180"/>
    <mergeCell ref="C179:C180"/>
    <mergeCell ref="D179:D180"/>
    <mergeCell ref="O163:O164"/>
    <mergeCell ref="P163:P164"/>
    <mergeCell ref="T179:T180"/>
    <mergeCell ref="U179:U180"/>
    <mergeCell ref="B182:B191"/>
    <mergeCell ref="A192:D192"/>
    <mergeCell ref="A198:D198"/>
    <mergeCell ref="M179:M180"/>
    <mergeCell ref="N179:N180"/>
    <mergeCell ref="O179:O180"/>
    <mergeCell ref="P179:P180"/>
    <mergeCell ref="Q179:Q180"/>
    <mergeCell ref="R179:S179"/>
    <mergeCell ref="E179:E180"/>
    <mergeCell ref="F179:F180"/>
    <mergeCell ref="G179:G180"/>
    <mergeCell ref="H179:H180"/>
    <mergeCell ref="I179:J179"/>
    <mergeCell ref="K179:L179"/>
  </mergeCells>
  <conditionalFormatting sqref="D162:D1048576 D160 J69:K69 R69:S69 J53:K53 R53:S53 J37:K37 R37:S37 J21:K21 R21:S21 D17:D155 J5:K5 R5:S5 D2:D15">
    <cfRule type="containsText" dxfId="21" priority="22" operator="containsText" text="труб.">
      <formula>NOT(ISERROR(SEARCH("труб.",D2)))</formula>
    </cfRule>
  </conditionalFormatting>
  <conditionalFormatting sqref="D162:D192 D160 D82:D155">
    <cfRule type="containsText" dxfId="20" priority="21" operator="containsText" text="труб.">
      <formula>NOT(ISERROR(SEARCH("труб.",D82)))</formula>
    </cfRule>
  </conditionalFormatting>
  <conditionalFormatting sqref="C88:C95 E88:F95 I88:U95 H85 J85:L85 P85 R85:T85 C104:C111 E104:F111 I104:U111 H101 J101:L101 P101 R101:T101 C120:C127 E120:F127 I120:U127 H117 J117:L117 P117 R117:T117 C136:C143 E136:F143 I136:U143 H133 J133:L133 P133 R133:T133 C152:C159 E152:F159 I152:U159 H149 J149:L149 P149 R149:T149 C168:C175 E168:F175 I168:U175 H165 J165:L165 P165 R165:T165 C184:C191 E184:F191 I184:U191 H181 J181:L181 P181 R181:T181 D82:D192">
    <cfRule type="containsText" dxfId="19" priority="20" operator="containsText" text="труб.">
      <formula>NOT(ISERROR(SEARCH("труб.",C82)))</formula>
    </cfRule>
  </conditionalFormatting>
  <conditionalFormatting sqref="D197:D198">
    <cfRule type="containsText" dxfId="18" priority="19" operator="containsText" text="труб.">
      <formula>NOT(ISERROR(SEARCH("труб.",D197)))</formula>
    </cfRule>
  </conditionalFormatting>
  <conditionalFormatting sqref="D197:D198">
    <cfRule type="containsText" dxfId="17" priority="18" operator="containsText" text="труб.">
      <formula>NOT(ISERROR(SEARCH("труб.",D197)))</formula>
    </cfRule>
  </conditionalFormatting>
  <conditionalFormatting sqref="D197:D198">
    <cfRule type="containsText" dxfId="16" priority="17" operator="containsText" text="труб.">
      <formula>NOT(ISERROR(SEARCH("труб.",D197)))</formula>
    </cfRule>
  </conditionalFormatting>
  <conditionalFormatting sqref="D197:D198">
    <cfRule type="containsText" dxfId="15" priority="16" operator="containsText" text="труб.">
      <formula>NOT(ISERROR(SEARCH("труб.",D197)))</formula>
    </cfRule>
  </conditionalFormatting>
  <conditionalFormatting sqref="D197:D198">
    <cfRule type="containsText" dxfId="14" priority="15" operator="containsText" text="труб.">
      <formula>NOT(ISERROR(SEARCH("труб.",D197)))</formula>
    </cfRule>
  </conditionalFormatting>
  <conditionalFormatting sqref="D197:D198">
    <cfRule type="containsText" dxfId="13" priority="14" operator="containsText" text="труб.">
      <formula>NOT(ISERROR(SEARCH("труб.",D197)))</formula>
    </cfRule>
  </conditionalFormatting>
  <conditionalFormatting sqref="D197:D198">
    <cfRule type="containsText" dxfId="12" priority="13" operator="containsText" text="труб.">
      <formula>NOT(ISERROR(SEARCH("труб.",D197)))</formula>
    </cfRule>
  </conditionalFormatting>
  <conditionalFormatting sqref="D197:D198">
    <cfRule type="containsText" dxfId="11" priority="12" operator="containsText" text="труб.">
      <formula>NOT(ISERROR(SEARCH("труб.",D197)))</formula>
    </cfRule>
  </conditionalFormatting>
  <conditionalFormatting sqref="D197:D198">
    <cfRule type="containsText" dxfId="10" priority="11" operator="containsText" text="труб.">
      <formula>NOT(ISERROR(SEARCH("труб.",D197)))</formula>
    </cfRule>
  </conditionalFormatting>
  <conditionalFormatting sqref="D197:D198">
    <cfRule type="containsText" dxfId="9" priority="10" operator="containsText" text="труб.">
      <formula>NOT(ISERROR(SEARCH("труб.",D197)))</formula>
    </cfRule>
  </conditionalFormatting>
  <conditionalFormatting sqref="D197:D198">
    <cfRule type="containsText" dxfId="8" priority="9" operator="containsText" text="труб.">
      <formula>NOT(ISERROR(SEARCH("труб.",D197)))</formula>
    </cfRule>
  </conditionalFormatting>
  <conditionalFormatting sqref="D197:D198">
    <cfRule type="containsText" dxfId="7" priority="8" operator="containsText" text="труб.">
      <formula>NOT(ISERROR(SEARCH("труб.",D197)))</formula>
    </cfRule>
  </conditionalFormatting>
  <conditionalFormatting sqref="D197:D198">
    <cfRule type="containsText" dxfId="6" priority="7" operator="containsText" text="труб.">
      <formula>NOT(ISERROR(SEARCH("труб.",D197)))</formula>
    </cfRule>
  </conditionalFormatting>
  <conditionalFormatting sqref="D197:D198">
    <cfRule type="containsText" dxfId="5" priority="6" operator="containsText" text="труб.">
      <formula>NOT(ISERROR(SEARCH("труб.",D197)))</formula>
    </cfRule>
  </conditionalFormatting>
  <conditionalFormatting sqref="D197:D198">
    <cfRule type="containsText" dxfId="4" priority="5" operator="containsText" text="труб.">
      <formula>NOT(ISERROR(SEARCH("труб.",D197)))</formula>
    </cfRule>
  </conditionalFormatting>
  <conditionalFormatting sqref="D197:D198">
    <cfRule type="containsText" dxfId="3" priority="4" operator="containsText" text="труб.">
      <formula>NOT(ISERROR(SEARCH("труб.",D197)))</formula>
    </cfRule>
  </conditionalFormatting>
  <conditionalFormatting sqref="D197:D198">
    <cfRule type="containsText" dxfId="2" priority="3" operator="containsText" text="труб.">
      <formula>NOT(ISERROR(SEARCH("труб.",D197)))</formula>
    </cfRule>
  </conditionalFormatting>
  <conditionalFormatting sqref="D1:D1048576">
    <cfRule type="containsText" dxfId="1" priority="2" operator="containsText" text="леса">
      <formula>NOT(ISERROR(SEARCH("леса",D1)))</formula>
    </cfRule>
    <cfRule type="containsText" dxfId="0" priority="1" operator="containsText" text="акз">
      <formula>NOT(ISERROR(SEARCH("акз",D1)))</formula>
    </cfRule>
  </conditionalFormatting>
  <pageMargins left="0.70866141732283472" right="0.70866141732283472" top="0.74803149606299213" bottom="0.74803149606299213" header="0.31496062992125984" footer="0.31496062992125984"/>
  <pageSetup paperSize="8" scale="7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250-2016С</vt:lpstr>
      <vt:lpstr>168-2015-С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2017-05-30T09:28:01Z</dcterms:modified>
</cp:coreProperties>
</file>