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05" windowWidth="14805" windowHeight="7710"/>
  </bookViews>
  <sheets>
    <sheet name="График" sheetId="1" r:id="rId1"/>
  </sheets>
  <definedNames>
    <definedName name="_xlnm._FilterDatabase" localSheetId="0" hidden="1">График!$G$3:$BE$4</definedName>
    <definedName name="Z_0103EE61_74C8_44B0_B81A_B4D1884AD0F6_.wvu.FilterData" localSheetId="0" hidden="1">График!$B$2:$AA$71</definedName>
    <definedName name="Z_013C3FA4_AAA2_4D8F_B523_01BD3428BF69_.wvu.FilterData" localSheetId="0" hidden="1">График!$B$2:$AA$71</definedName>
    <definedName name="Z_04B0131F_9931_4CB6_8633_16B6E59E4CB1_.wvu.FilterData" localSheetId="0" hidden="1">График!$B$2:$AA$71</definedName>
    <definedName name="Z_0743B975_4AC1_4ED3_9E16_3CB25BEB4F8F_.wvu.FilterData" localSheetId="0" hidden="1">График!$B$2:$AA$71</definedName>
    <definedName name="Z_0A50348D_7FB7_4895_B5F3_2F9FA1BB008F_.wvu.FilterData" localSheetId="0" hidden="1">График!$B$2:$AA$71</definedName>
    <definedName name="Z_0B290919_04E2_4C68_8E7E_5D8FFFCCC70A_.wvu.FilterData" localSheetId="0" hidden="1">График!$B$2:$AA$71</definedName>
    <definedName name="Z_0E79A144_65AF_4669_9AED_C2AF3FEC528B_.wvu.Cols" localSheetId="0" hidden="1">График!#REF!</definedName>
    <definedName name="Z_112C9AD2_F7C2_41C3_98F2_68CD2C508C62_.wvu.FilterData" localSheetId="0" hidden="1">График!$B$2:$AA$71</definedName>
    <definedName name="Z_13148233_4332_4F4C_AACB_914BDF3A0322_.wvu.FilterData" localSheetId="0" hidden="1">График!$B$2:$AA$71</definedName>
    <definedName name="Z_13C8AB67_D917_4676_ABD6_FC6DBF2F9C86_.wvu.FilterData" localSheetId="0" hidden="1">График!$B$2:$AA$71</definedName>
    <definedName name="Z_153F431F_1A57_441E_A65F_686271D09CAC_.wvu.FilterData" localSheetId="0" hidden="1">График!$B$2:$AA$71</definedName>
    <definedName name="Z_166433E4_7B0B_4F8B_A159_37A7EC5B1E31_.wvu.FilterData" localSheetId="0" hidden="1">График!$B$2:$AA$71</definedName>
    <definedName name="Z_1A85409F_228A_4D63_BA7A_278025077700_.wvu.FilterData" localSheetId="0" hidden="1">График!$G$3:$BE$4</definedName>
    <definedName name="Z_1A85409F_228A_4D63_BA7A_278025077700_.wvu.Rows" localSheetId="0" hidden="1">График!$46:$72</definedName>
    <definedName name="Z_1F3F088D_D70D_45B0_AB4F_86FEB849564C_.wvu.FilterData" localSheetId="0" hidden="1">График!$B$2:$AA$71</definedName>
    <definedName name="Z_223D3C91_529A_45C4_BF5C_AE092D42CA7D_.wvu.FilterData" localSheetId="0" hidden="1">График!$B$2:$AA$71</definedName>
    <definedName name="Z_2D1AE80C_6E5E_4D20_80A7_8FCDF475D078_.wvu.FilterData" localSheetId="0" hidden="1">График!$B$2:$AA$71</definedName>
    <definedName name="Z_2EE2543E_42A2_4608_9475_622568BDFA45_.wvu.FilterData" localSheetId="0" hidden="1">График!$B$2:$AA$71</definedName>
    <definedName name="Z_30DC8B6B_D8D7_4A23_8659_D8175F0DB28D_.wvu.FilterData" localSheetId="0" hidden="1">График!$G$3:$BE$4</definedName>
    <definedName name="Z_384B542A_7779_4047_9139_6A77AA27B223_.wvu.FilterData" localSheetId="0" hidden="1">График!$B$2:$AA$71</definedName>
    <definedName name="Z_394E4259_79EB_4E24_BD94_10933D31DB70_.wvu.FilterData" localSheetId="0" hidden="1">График!$B$2:$AA$71</definedName>
    <definedName name="Z_3EBB3D26_383F_4F88_AD4D_9A8133FF78C7_.wvu.FilterData" localSheetId="0" hidden="1">График!$B$2:$AA$71</definedName>
    <definedName name="Z_3EBB3D26_383F_4F88_AD4D_9A8133FF78C7_.wvu.Rows" localSheetId="0" hidden="1">График!$46:$72</definedName>
    <definedName name="Z_431A0AAB_2363_4FFC_8CE2_F44042163FC9_.wvu.FilterData" localSheetId="0" hidden="1">График!$G$3:$BE$4</definedName>
    <definedName name="Z_4629F2D1_8EDF_4F43_BAE9_FF3246540C4D_.wvu.FilterData" localSheetId="0" hidden="1">График!$B$2:$AA$71</definedName>
    <definedName name="Z_46FA2BFB_987B_4341_BC49_5333DEF4AFBE_.wvu.Cols" localSheetId="0" hidden="1">График!$M:$CX</definedName>
    <definedName name="Z_46FA2BFB_987B_4341_BC49_5333DEF4AFBE_.wvu.FilterData" localSheetId="0" hidden="1">График!$G$3:$BE$4</definedName>
    <definedName name="Z_46FA2BFB_987B_4341_BC49_5333DEF4AFBE_.wvu.Rows" localSheetId="0" hidden="1">График!#REF!,График!$46:$72</definedName>
    <definedName name="Z_4E5D3621_B2C4_4697_AEF1_19CA49D233A1_.wvu.FilterData" localSheetId="0" hidden="1">График!$B$2:$AA$71</definedName>
    <definedName name="Z_52B392C4_EC04_4A3E_B4AC_E63AB46DE5AB_.wvu.FilterData" localSheetId="0" hidden="1">График!$B$2:$AA$71</definedName>
    <definedName name="Z_550327BE_56A3_4FF7_A52F_03AA6436F66C_.wvu.FilterData" localSheetId="0" hidden="1">График!$B$2:$AA$71</definedName>
    <definedName name="Z_5C5F0AFA_FBF1_4AA3_A380_BF534BBA785A_.wvu.FilterData" localSheetId="0" hidden="1">График!$B$2:$AA$71</definedName>
    <definedName name="Z_5E553F8C_81AF_4D18_B642_58ED8A39FFA4_.wvu.FilterData" localSheetId="0" hidden="1">График!$B$2:$AA$71</definedName>
    <definedName name="Z_5FC50730_E2E8_4F52_836B_08D08D527F7F_.wvu.FilterData" localSheetId="0" hidden="1">График!$B$2:$AA$71</definedName>
    <definedName name="Z_63AE095F_44AB_44BE_A76D_3B767444EC8E_.wvu.FilterData" localSheetId="0" hidden="1">График!$B$2:$AA$71</definedName>
    <definedName name="Z_662BD6F5_97C0_4F0C_95F1_6E55DA7E1E83_.wvu.FilterData" localSheetId="0" hidden="1">График!$B$2:$AA$71</definedName>
    <definedName name="Z_67FB247C_596C_486B_B46A_20DAE79D706A_.wvu.FilterData" localSheetId="0" hidden="1">График!$B$2:$AA$71</definedName>
    <definedName name="Z_6A3151EC_1BDF_469F_BC77_2BBB9EDE67EE_.wvu.FilterData" localSheetId="0" hidden="1">График!$B$2:$AA$71</definedName>
    <definedName name="Z_745BCF11_1BB3_40CE_B36F_D4BFAE02D399_.wvu.FilterData" localSheetId="0" hidden="1">График!$B$2:$AA$71</definedName>
    <definedName name="Z_74E3D59C_AA1C_4B40_95AE_85BE582799FB_.wvu.Cols" localSheetId="0" hidden="1">График!$M:$CX</definedName>
    <definedName name="Z_74E3D59C_AA1C_4B40_95AE_85BE582799FB_.wvu.FilterData" localSheetId="0" hidden="1">График!$G$3:$BE$4</definedName>
    <definedName name="Z_74E3D59C_AA1C_4B40_95AE_85BE582799FB_.wvu.Rows" localSheetId="0" hidden="1">График!#REF!,График!$46:$94</definedName>
    <definedName name="Z_7616E970_96C5_406D_91E7_41730A9F22A3_.wvu.FilterData" localSheetId="0" hidden="1">График!$B$2:$AA$71</definedName>
    <definedName name="Z_76863483_D53B_4BF5_8CC8_EE7BBB079075_.wvu.Cols" localSheetId="0" hidden="1">График!#REF!</definedName>
    <definedName name="Z_7C138874_632A_4459_8C7F_88BCCEE58308_.wvu.FilterData" localSheetId="0" hidden="1">График!$G$3:$BE$4</definedName>
    <definedName name="Z_7D5A0C15_9CA4_44BA_AF9B_1B728326DC8A_.wvu.FilterData" localSheetId="0" hidden="1">График!$B$2:$AA$71</definedName>
    <definedName name="Z_7F302126_E59C_4503_A35A_9917B6EC45BE_.wvu.FilterData" localSheetId="0" hidden="1">График!$B$2:$AA$71</definedName>
    <definedName name="Z_82B55B08_5D52_4F87_A118_F5135E9B4C7C_.wvu.FilterData" localSheetId="0" hidden="1">График!$B$2:$AA$71</definedName>
    <definedName name="Z_860602DD_B76B_4A80_BCE6_D0F8150DD00D_.wvu.FilterData" localSheetId="0" hidden="1">График!$B$2:$AA$71</definedName>
    <definedName name="Z_891FB2B0_A197_4D87_85D0_945A4A45FD2F_.wvu.FilterData" localSheetId="0" hidden="1">График!$G$3:$BE$4</definedName>
    <definedName name="Z_89BEF2C2_8533_4537_B51F_6A404271572B_.wvu.FilterData" localSheetId="0" hidden="1">График!$B$2:$AA$71</definedName>
    <definedName name="Z_8B898588_2433_41E7_8CB6_319D7DDF5C21_.wvu.Cols" localSheetId="0" hidden="1">График!#REF!</definedName>
    <definedName name="Z_91A9B687_6A11_4F89_8D2A_E1331A22FD7B_.wvu.FilterData" localSheetId="0" hidden="1">График!$B$2:$AA$71</definedName>
    <definedName name="Z_926DAE1C_AEB6_4B55_8AF7_82D5947EC0CC_.wvu.FilterData" localSheetId="0" hidden="1">График!$B$2:$AA$71</definedName>
    <definedName name="Z_934FF36C_F88B_4A2C_A47E_CCA5691A2909_.wvu.FilterData" localSheetId="0" hidden="1">График!$B$2:$AA$71</definedName>
    <definedName name="Z_9387AE0E_1ECB_4534_B24C_B6C86A5785E0_.wvu.FilterData" localSheetId="0" hidden="1">График!$B$2:$AA$71</definedName>
    <definedName name="Z_940A67F8_2C8A_42D6_8F0B_289AE213019C_.wvu.FilterData" localSheetId="0" hidden="1">График!$B$2:$AA$71</definedName>
    <definedName name="Z_951DF71A_C1FA_46DA_9518_AF5330592AF0_.wvu.FilterData" localSheetId="0" hidden="1">График!$B$2:$AA$71</definedName>
    <definedName name="Z_96CEC06B_F862_4812_BA09_286EF03741D3_.wvu.Cols" localSheetId="0" hidden="1">График!$M:$CX</definedName>
    <definedName name="Z_96CEC06B_F862_4812_BA09_286EF03741D3_.wvu.FilterData" localSheetId="0" hidden="1">График!$G$3:$BE$4</definedName>
    <definedName name="Z_96CEC06B_F862_4812_BA09_286EF03741D3_.wvu.Rows" localSheetId="0" hidden="1">График!#REF!,График!$46:$94</definedName>
    <definedName name="Z_9C16863B_B14F_44CB_ACC6_514B39901C7A_.wvu.FilterData" localSheetId="0" hidden="1">График!$B$2:$AA$71</definedName>
    <definedName name="Z_9F531CBF_54A0_4E06_B931_93D2CE458DB0_.wvu.FilterData" localSheetId="0" hidden="1">График!$B$2:$AA$71</definedName>
    <definedName name="Z_A385C317_1A27_4D9F_A365_24C3138C132F_.wvu.FilterData" localSheetId="0" hidden="1">График!$B$2:$AA$71</definedName>
    <definedName name="Z_A89899CA_04C3_4BDC_9297_07536A0FBA19_.wvu.FilterData" localSheetId="0" hidden="1">График!$B$2:$AA$71</definedName>
    <definedName name="Z_A99844A6_576E_4793_846E_76263E9977DB_.wvu.FilterData" localSheetId="0" hidden="1">График!$B$2:$AA$71</definedName>
    <definedName name="Z_AC679526_92D8_41FF_AE95_FBFB42624D3B_.wvu.FilterData" localSheetId="0" hidden="1">График!$B$2:$AA$71</definedName>
    <definedName name="Z_AEA1982E_A95B_47C7_9F5F_7BDAD7201BB7_.wvu.FilterData" localSheetId="0" hidden="1">График!$G$3:$BE$4</definedName>
    <definedName name="Z_B096ABE8_5B5E_4A01_AAA1_7416D69E6644_.wvu.FilterData" localSheetId="0" hidden="1">График!$B$2:$AA$71</definedName>
    <definedName name="Z_B672CFCD_FE09_4159_818F_EB64611E5390_.wvu.Cols" localSheetId="0" hidden="1">График!#REF!</definedName>
    <definedName name="Z_B7DE6F34_EE22_4BF6_B5ED_7728B91D164F_.wvu.FilterData" localSheetId="0" hidden="1">График!$B$2:$AA$71</definedName>
    <definedName name="Z_B8966F2B_0BEF_4EB6_86CC_0D8CB23813F6_.wvu.FilterData" localSheetId="0" hidden="1">График!$G$3:$BE$4</definedName>
    <definedName name="Z_B8BDCD81_6CEA_4BCB_BBC6_2B8660BD9AF5_.wvu.FilterData" localSheetId="0" hidden="1">График!$B$2:$AA$71</definedName>
    <definedName name="Z_B94FEBB8_EC95_4591_8202_C3B3D1259697_.wvu.FilterData" localSheetId="0" hidden="1">График!$B$2:$AA$71</definedName>
    <definedName name="Z_BC432541_1DB9_4106_B441_A035A5BFB9BF_.wvu.FilterData" localSheetId="0" hidden="1">График!$B$2:$AA$71</definedName>
    <definedName name="Z_BD4DE496_61FD_4E87_A8FB_292F3781D472_.wvu.FilterData" localSheetId="0" hidden="1">График!$B$2:$AA$71</definedName>
    <definedName name="Z_BD4DE496_61FD_4E87_A8FB_292F3781D472_.wvu.Rows" localSheetId="0" hidden="1">График!$72:$72</definedName>
    <definedName name="Z_C2A0267C_FDCB_4EAF_900C_0F28FB9C9CC4_.wvu.FilterData" localSheetId="0" hidden="1">График!$B$2:$AA$71</definedName>
    <definedName name="Z_C424C566_744B_4ADD_9633_4AE414C0650D_.wvu.Cols" localSheetId="0" hidden="1">График!#REF!</definedName>
    <definedName name="Z_C532380F_1B4B_4619_9803_AF3FAFD6203C_.wvu.Cols" localSheetId="0" hidden="1">График!#REF!</definedName>
    <definedName name="Z_C86B33AD_BD45_472D_B8E1_0D2984F8000C_.wvu.FilterData" localSheetId="0" hidden="1">График!$B$2:$AA$71</definedName>
    <definedName name="Z_CB139105_52D3_48A5_AB36_3B653ABFB57B_.wvu.FilterData" localSheetId="0" hidden="1">График!$B$2:$AA$71</definedName>
    <definedName name="Z_D0F22BF4_8F33_47C8_B43A_ABCB83749AC8_.wvu.FilterData" localSheetId="0" hidden="1">График!$B$2:$AA$71</definedName>
    <definedName name="Z_D352C17E_3B38_4E61_B9E4_8E74424609B7_.wvu.FilterData" localSheetId="0" hidden="1">График!$B$2:$AA$71</definedName>
    <definedName name="Z_D95FDBAA_99D5_4F32_B2DA_761A84D0865D_.wvu.FilterData" localSheetId="0" hidden="1">График!$B$2:$AA$71</definedName>
    <definedName name="Z_E48C7885_2722_4F42_A227_DA1A4E6D6A84_.wvu.FilterData" localSheetId="0" hidden="1">График!$G$3:$BE$4</definedName>
    <definedName name="Z_E8586275_1CB6_48FD_B3BB_3B09563158B8_.wvu.FilterData" localSheetId="0" hidden="1">График!$B$2:$AA$71</definedName>
    <definedName name="Z_EA908A85_A55D_4F61_B5C3_42136AE024BE_.wvu.FilterData" localSheetId="0" hidden="1">График!$G$3:$BE$4</definedName>
    <definedName name="Z_EB1BEF92_6BC0_4FA4_A091_4570CEAC54F4_.wvu.FilterData" localSheetId="0" hidden="1">График!$B$2:$AA$71</definedName>
    <definedName name="Z_F27C4406_E0D2_4419_A0B6_FE7759B9608C_.wvu.FilterData" localSheetId="0" hidden="1">График!$B$2:$AA$71</definedName>
    <definedName name="Z_F3607E57_2C3B_4E88_8DF7_AE2F30EE451E_.wvu.FilterData" localSheetId="0" hidden="1">График!$B$2:$AA$71</definedName>
    <definedName name="Z_F5C17FD7_F91D_4404_BEFE_0181B6A99970_.wvu.FilterData" localSheetId="0" hidden="1">График!$B$2:$AA$71</definedName>
    <definedName name="Z_F5E28C82_6C83_4430_8D97_3B4E66CA04DA_.wvu.FilterData" localSheetId="0" hidden="1">График!$B$2:$AA$71</definedName>
    <definedName name="Z_FD573B3A_E3E2_4695_ACF2_0E9FFB1CB2FF_.wvu.FilterData" localSheetId="0" hidden="1">График!$B$2:$AA$71</definedName>
    <definedName name="Z_FDFDAE64_014F_4721_88F7_6C6D3FCC07E7_.wvu.FilterData" localSheetId="0" hidden="1">График!$B$2:$AA$71</definedName>
    <definedName name="Z_FE47EF89_C9C4_4014_81D7_9F594EE0D297_.wvu.FilterData" localSheetId="0" hidden="1">График!$B$2:$AA$71</definedName>
  </definedNames>
  <calcPr calcId="144525"/>
  <customWorkbookViews>
    <customWorkbookView name="Ирина Веретельник - Личное представление" guid="{46FA2BFB-987B-4341-BC49-5333DEF4AFBE}" mergeInterval="0" personalView="1" maximized="1" xWindow="1" yWindow="1" windowWidth="1920" windowHeight="859" activeSheetId="1"/>
    <customWorkbookView name="Татьяна Сенчурина - Личное представление" guid="{1A85409F-228A-4D63-BA7A-278025077700}" mergeInterval="0" personalView="1" maximized="1" xWindow="1" yWindow="1" windowWidth="1897" windowHeight="835" activeSheetId="1"/>
    <customWorkbookView name="Елена Кузнецова - Личное представление" guid="{BD4DE496-61FD-4E87-A8FB-292F3781D472}" mergeInterval="0" personalView="1" maximized="1" xWindow="1" yWindow="1" windowWidth="1916" windowHeight="859" activeSheetId="1"/>
    <customWorkbookView name="Владислав Соколовский - Личное представление" guid="{3EBB3D26-383F-4F88-AD4D-9A8133FF78C7}" mergeInterval="0" personalView="1" maximized="1" xWindow="1" yWindow="1" windowWidth="1920" windowHeight="859" activeSheetId="1"/>
    <customWorkbookView name="Инна Шурубура - Личное представление" guid="{96CEC06B-F862-4812-BA09-286EF03741D3}" mergeInterval="0" personalView="1" maximized="1" xWindow="1" yWindow="1" windowWidth="1920" windowHeight="859" activeSheetId="1"/>
    <customWorkbookView name="Юрий Вишневский - Личное представление" guid="{74E3D59C-AA1C-4B40-95AE-85BE582799FB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L5" i="1" l="1" a="1"/>
  <c r="L5" i="1" s="1"/>
  <c r="FE43" i="1" l="1"/>
  <c r="FF43" i="1" s="1"/>
  <c r="FE44" i="1"/>
  <c r="FF44" i="1" s="1"/>
  <c r="FE45" i="1"/>
  <c r="FF45" i="1" s="1"/>
  <c r="EP43" i="1"/>
  <c r="EQ43" i="1" s="1"/>
  <c r="EP44" i="1"/>
  <c r="EQ44" i="1" s="1"/>
  <c r="EP45" i="1"/>
  <c r="EQ45" i="1" s="1"/>
  <c r="EA43" i="1"/>
  <c r="EB43" i="1" s="1"/>
  <c r="EA44" i="1"/>
  <c r="EB44" i="1" s="1"/>
  <c r="EA45" i="1"/>
  <c r="EB45" i="1" s="1"/>
  <c r="DL43" i="1"/>
  <c r="DM43" i="1" s="1"/>
  <c r="DL44" i="1"/>
  <c r="DM44" i="1" s="1"/>
  <c r="DL45" i="1"/>
  <c r="DM45" i="1" s="1"/>
  <c r="CW43" i="1"/>
  <c r="CX43" i="1" s="1"/>
  <c r="CW44" i="1"/>
  <c r="CX44" i="1" s="1"/>
  <c r="CW45" i="1"/>
  <c r="CX45" i="1" s="1"/>
  <c r="CH43" i="1"/>
  <c r="CI43" i="1" s="1"/>
  <c r="CH44" i="1"/>
  <c r="CI44" i="1" s="1"/>
  <c r="CH45" i="1"/>
  <c r="CI45" i="1" s="1"/>
  <c r="BS43" i="1"/>
  <c r="BT43" i="1" s="1"/>
  <c r="BS44" i="1"/>
  <c r="BT44" i="1" s="1"/>
  <c r="BS45" i="1"/>
  <c r="BT45" i="1" s="1"/>
  <c r="BD43" i="1"/>
  <c r="BE43" i="1" s="1"/>
  <c r="BD44" i="1"/>
  <c r="BE44" i="1" s="1"/>
  <c r="BD45" i="1"/>
  <c r="BE45" i="1" s="1"/>
  <c r="AO43" i="1"/>
  <c r="AP43" i="1" s="1"/>
  <c r="AO44" i="1"/>
  <c r="AP44" i="1" s="1"/>
  <c r="AO45" i="1"/>
  <c r="AP45" i="1" s="1"/>
  <c r="Z43" i="1"/>
  <c r="Z44" i="1"/>
  <c r="Z45" i="1"/>
  <c r="F45" i="1" l="1"/>
  <c r="L43" i="1" a="1"/>
  <c r="L43" i="1" s="1"/>
  <c r="L44" i="1" a="1"/>
  <c r="L44" i="1" s="1"/>
  <c r="AA44" i="1"/>
  <c r="AA45" i="1"/>
  <c r="AA43" i="1"/>
  <c r="F76" i="1"/>
  <c r="F81" i="1"/>
  <c r="E76" i="1"/>
  <c r="EP5" i="1"/>
  <c r="EQ5" i="1" s="1"/>
  <c r="Z5" i="1"/>
  <c r="F77" i="1"/>
  <c r="E77" i="1"/>
  <c r="Z9" i="1"/>
  <c r="L45" i="1" l="1" a="1"/>
  <c r="L45" i="1" s="1"/>
  <c r="F43" i="1"/>
  <c r="F44" i="1"/>
  <c r="AA9" i="1"/>
  <c r="AA5" i="1"/>
  <c r="FE42" i="1"/>
  <c r="FF42" i="1" s="1"/>
  <c r="FE41" i="1"/>
  <c r="FF41" i="1" s="1"/>
  <c r="FE40" i="1"/>
  <c r="FF40" i="1" s="1"/>
  <c r="FE39" i="1"/>
  <c r="FF39" i="1" s="1"/>
  <c r="FE38" i="1"/>
  <c r="FF38" i="1" s="1"/>
  <c r="FE37" i="1"/>
  <c r="FF37" i="1" s="1"/>
  <c r="FE36" i="1"/>
  <c r="FF36" i="1" s="1"/>
  <c r="FE35" i="1"/>
  <c r="FF35" i="1" s="1"/>
  <c r="FE34" i="1"/>
  <c r="FF34" i="1" s="1"/>
  <c r="FE33" i="1"/>
  <c r="FF33" i="1" s="1"/>
  <c r="FE32" i="1"/>
  <c r="FF32" i="1" s="1"/>
  <c r="FE31" i="1"/>
  <c r="FF31" i="1" s="1"/>
  <c r="FE30" i="1"/>
  <c r="FF30" i="1" s="1"/>
  <c r="FE29" i="1"/>
  <c r="FF29" i="1" s="1"/>
  <c r="FE28" i="1"/>
  <c r="FE27" i="1"/>
  <c r="FF27" i="1" s="1"/>
  <c r="FE26" i="1"/>
  <c r="FF26" i="1" s="1"/>
  <c r="FE25" i="1"/>
  <c r="FF25" i="1" s="1"/>
  <c r="FE24" i="1"/>
  <c r="FF24" i="1" s="1"/>
  <c r="FE23" i="1"/>
  <c r="FF23" i="1" s="1"/>
  <c r="FE22" i="1"/>
  <c r="FF22" i="1" s="1"/>
  <c r="FE21" i="1"/>
  <c r="FF21" i="1" s="1"/>
  <c r="FE20" i="1"/>
  <c r="FF20" i="1" s="1"/>
  <c r="FE19" i="1"/>
  <c r="FF19" i="1" s="1"/>
  <c r="FE18" i="1"/>
  <c r="FF18" i="1" s="1"/>
  <c r="FE17" i="1"/>
  <c r="FF17" i="1" s="1"/>
  <c r="FE16" i="1"/>
  <c r="FF16" i="1" s="1"/>
  <c r="FE15" i="1"/>
  <c r="FF15" i="1" s="1"/>
  <c r="FE14" i="1"/>
  <c r="FF14" i="1" s="1"/>
  <c r="FE13" i="1"/>
  <c r="FF13" i="1" s="1"/>
  <c r="FE12" i="1"/>
  <c r="FF12" i="1" s="1"/>
  <c r="FE11" i="1"/>
  <c r="FF11" i="1" s="1"/>
  <c r="FE10" i="1"/>
  <c r="FF10" i="1" s="1"/>
  <c r="FE9" i="1"/>
  <c r="FF9" i="1" s="1"/>
  <c r="FE8" i="1"/>
  <c r="FF8" i="1" s="1"/>
  <c r="FE7" i="1"/>
  <c r="FF7" i="1" s="1"/>
  <c r="FE6" i="1"/>
  <c r="FF6" i="1" s="1"/>
  <c r="FE5" i="1"/>
  <c r="FF5" i="1" s="1"/>
  <c r="EP42" i="1"/>
  <c r="EQ42" i="1" s="1"/>
  <c r="EP41" i="1"/>
  <c r="EQ41" i="1" s="1"/>
  <c r="EP40" i="1"/>
  <c r="EQ40" i="1" s="1"/>
  <c r="EP39" i="1"/>
  <c r="EQ39" i="1" s="1"/>
  <c r="EP38" i="1"/>
  <c r="EQ38" i="1" s="1"/>
  <c r="EP37" i="1"/>
  <c r="EQ37" i="1" s="1"/>
  <c r="EP36" i="1"/>
  <c r="EQ36" i="1" s="1"/>
  <c r="EP35" i="1"/>
  <c r="EQ35" i="1" s="1"/>
  <c r="EP34" i="1"/>
  <c r="EQ34" i="1" s="1"/>
  <c r="EP33" i="1"/>
  <c r="EQ33" i="1" s="1"/>
  <c r="EP32" i="1"/>
  <c r="EQ32" i="1" s="1"/>
  <c r="EP31" i="1"/>
  <c r="EQ31" i="1" s="1"/>
  <c r="EP30" i="1"/>
  <c r="EQ30" i="1" s="1"/>
  <c r="EP29" i="1"/>
  <c r="EQ29" i="1" s="1"/>
  <c r="EP28" i="1"/>
  <c r="EQ28" i="1" s="1"/>
  <c r="EP27" i="1"/>
  <c r="EQ27" i="1" s="1"/>
  <c r="EP26" i="1"/>
  <c r="EQ26" i="1" s="1"/>
  <c r="EP25" i="1"/>
  <c r="EQ25" i="1" s="1"/>
  <c r="EP24" i="1"/>
  <c r="EQ24" i="1" s="1"/>
  <c r="EP23" i="1"/>
  <c r="EQ23" i="1" s="1"/>
  <c r="EP22" i="1"/>
  <c r="EQ22" i="1" s="1"/>
  <c r="EP21" i="1"/>
  <c r="EQ21" i="1" s="1"/>
  <c r="EP20" i="1"/>
  <c r="EQ20" i="1" s="1"/>
  <c r="EP19" i="1"/>
  <c r="EQ19" i="1" s="1"/>
  <c r="EP18" i="1"/>
  <c r="EQ18" i="1" s="1"/>
  <c r="EP17" i="1"/>
  <c r="EQ17" i="1" s="1"/>
  <c r="EP16" i="1"/>
  <c r="EQ16" i="1" s="1"/>
  <c r="EP15" i="1"/>
  <c r="EQ15" i="1" s="1"/>
  <c r="EP14" i="1"/>
  <c r="EQ14" i="1" s="1"/>
  <c r="EP13" i="1"/>
  <c r="EQ13" i="1" s="1"/>
  <c r="EP12" i="1"/>
  <c r="EQ12" i="1" s="1"/>
  <c r="EP11" i="1"/>
  <c r="EQ11" i="1" s="1"/>
  <c r="EP10" i="1"/>
  <c r="EQ10" i="1" s="1"/>
  <c r="EP9" i="1"/>
  <c r="EQ9" i="1" s="1"/>
  <c r="EP8" i="1"/>
  <c r="EQ8" i="1" s="1"/>
  <c r="EP7" i="1"/>
  <c r="EQ7" i="1" s="1"/>
  <c r="EP6" i="1"/>
  <c r="EA42" i="1"/>
  <c r="EB42" i="1" s="1"/>
  <c r="EA41" i="1"/>
  <c r="EB41" i="1" s="1"/>
  <c r="EA40" i="1"/>
  <c r="EB40" i="1" s="1"/>
  <c r="EA39" i="1"/>
  <c r="EB39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2" i="1"/>
  <c r="EB32" i="1" s="1"/>
  <c r="EA31" i="1"/>
  <c r="EB31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4" i="1"/>
  <c r="EB24" i="1" s="1"/>
  <c r="EA23" i="1"/>
  <c r="EB23" i="1" s="1"/>
  <c r="EA22" i="1"/>
  <c r="EB22" i="1" s="1"/>
  <c r="EA21" i="1"/>
  <c r="EB21" i="1" s="1"/>
  <c r="EA20" i="1"/>
  <c r="EB20" i="1" s="1"/>
  <c r="EA19" i="1"/>
  <c r="EA18" i="1"/>
  <c r="EB18" i="1" s="1"/>
  <c r="EA17" i="1"/>
  <c r="EB17" i="1" s="1"/>
  <c r="EA16" i="1"/>
  <c r="EB16" i="1" s="1"/>
  <c r="EA15" i="1"/>
  <c r="EB15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8" i="1"/>
  <c r="EA7" i="1"/>
  <c r="EB7" i="1" s="1"/>
  <c r="EA6" i="1"/>
  <c r="EB6" i="1" s="1"/>
  <c r="EA5" i="1"/>
  <c r="EB5" i="1" s="1"/>
  <c r="DL42" i="1"/>
  <c r="DM42" i="1" s="1"/>
  <c r="DL41" i="1"/>
  <c r="DM41" i="1" s="1"/>
  <c r="DL40" i="1"/>
  <c r="DM40" i="1" s="1"/>
  <c r="DL39" i="1"/>
  <c r="DM39" i="1" s="1"/>
  <c r="DL38" i="1"/>
  <c r="DM38" i="1" s="1"/>
  <c r="DL37" i="1"/>
  <c r="DM37" i="1" s="1"/>
  <c r="DL36" i="1"/>
  <c r="DM36" i="1" s="1"/>
  <c r="DL35" i="1"/>
  <c r="DL34" i="1"/>
  <c r="DL33" i="1"/>
  <c r="DM33" i="1" s="1"/>
  <c r="DL32" i="1"/>
  <c r="DM32" i="1" s="1"/>
  <c r="DL31" i="1"/>
  <c r="DM31" i="1" s="1"/>
  <c r="DL30" i="1"/>
  <c r="DL29" i="1"/>
  <c r="DL28" i="1"/>
  <c r="DM28" i="1" s="1"/>
  <c r="DL27" i="1"/>
  <c r="DL26" i="1"/>
  <c r="DL25" i="1"/>
  <c r="DM25" i="1" s="1"/>
  <c r="DL24" i="1"/>
  <c r="DL23" i="1"/>
  <c r="DL22" i="1"/>
  <c r="DL21" i="1"/>
  <c r="DL20" i="1"/>
  <c r="DL19" i="1"/>
  <c r="DM19" i="1" s="1"/>
  <c r="DL18" i="1"/>
  <c r="DL17" i="1"/>
  <c r="DL16" i="1"/>
  <c r="DL15" i="1"/>
  <c r="DM15" i="1" s="1"/>
  <c r="DL14" i="1"/>
  <c r="DM14" i="1" s="1"/>
  <c r="DL13" i="1"/>
  <c r="DL12" i="1"/>
  <c r="DL11" i="1"/>
  <c r="DL10" i="1"/>
  <c r="DL9" i="1"/>
  <c r="DL8" i="1"/>
  <c r="DM8" i="1" s="1"/>
  <c r="DL7" i="1"/>
  <c r="DL6" i="1"/>
  <c r="DM6" i="1" s="1"/>
  <c r="DL5" i="1"/>
  <c r="DM5" i="1" s="1"/>
  <c r="CW42" i="1"/>
  <c r="CX42" i="1" s="1"/>
  <c r="CW41" i="1"/>
  <c r="CX41" i="1" s="1"/>
  <c r="CW40" i="1"/>
  <c r="CX40" i="1" s="1"/>
  <c r="CW39" i="1"/>
  <c r="CX39" i="1" s="1"/>
  <c r="CW38" i="1"/>
  <c r="CX38" i="1" s="1"/>
  <c r="CW37" i="1"/>
  <c r="CX37" i="1" s="1"/>
  <c r="CW36" i="1"/>
  <c r="CX36" i="1" s="1"/>
  <c r="CW35" i="1"/>
  <c r="CX35" i="1" s="1"/>
  <c r="CW34" i="1"/>
  <c r="CX34" i="1" s="1"/>
  <c r="CW33" i="1"/>
  <c r="CX33" i="1" s="1"/>
  <c r="CW32" i="1"/>
  <c r="CX32" i="1" s="1"/>
  <c r="CW31" i="1"/>
  <c r="CX31" i="1" s="1"/>
  <c r="CW30" i="1"/>
  <c r="CX30" i="1" s="1"/>
  <c r="CW29" i="1"/>
  <c r="CX29" i="1" s="1"/>
  <c r="CW28" i="1"/>
  <c r="CX28" i="1" s="1"/>
  <c r="CW27" i="1"/>
  <c r="CX27" i="1" s="1"/>
  <c r="CW26" i="1"/>
  <c r="CX26" i="1" s="1"/>
  <c r="CW25" i="1"/>
  <c r="CX25" i="1" s="1"/>
  <c r="CW24" i="1"/>
  <c r="CX24" i="1" s="1"/>
  <c r="CW23" i="1"/>
  <c r="CX23" i="1" s="1"/>
  <c r="CW22" i="1"/>
  <c r="CX22" i="1" s="1"/>
  <c r="CW21" i="1"/>
  <c r="CX21" i="1" s="1"/>
  <c r="CW20" i="1"/>
  <c r="CX20" i="1" s="1"/>
  <c r="CW19" i="1"/>
  <c r="CX19" i="1" s="1"/>
  <c r="CW18" i="1"/>
  <c r="CX18" i="1" s="1"/>
  <c r="CW17" i="1"/>
  <c r="CX17" i="1" s="1"/>
  <c r="CW16" i="1"/>
  <c r="CX16" i="1" s="1"/>
  <c r="CW15" i="1"/>
  <c r="CX15" i="1" s="1"/>
  <c r="CW14" i="1"/>
  <c r="CX14" i="1" s="1"/>
  <c r="CW13" i="1"/>
  <c r="CX13" i="1" s="1"/>
  <c r="CW12" i="1"/>
  <c r="CX12" i="1" s="1"/>
  <c r="CW11" i="1"/>
  <c r="CX11" i="1" s="1"/>
  <c r="CW10" i="1"/>
  <c r="CX10" i="1" s="1"/>
  <c r="CW9" i="1"/>
  <c r="CX9" i="1" s="1"/>
  <c r="CW8" i="1"/>
  <c r="CX8" i="1" s="1"/>
  <c r="CW7" i="1"/>
  <c r="CX7" i="1" s="1"/>
  <c r="CW6" i="1"/>
  <c r="CX6" i="1" s="1"/>
  <c r="CW5" i="1"/>
  <c r="CX5" i="1" s="1"/>
  <c r="CH42" i="1"/>
  <c r="CI42" i="1" s="1"/>
  <c r="CH41" i="1"/>
  <c r="CI41" i="1" s="1"/>
  <c r="CH40" i="1"/>
  <c r="CI40" i="1" s="1"/>
  <c r="CH39" i="1"/>
  <c r="CI39" i="1" s="1"/>
  <c r="CH38" i="1"/>
  <c r="CI38" i="1" s="1"/>
  <c r="CH37" i="1"/>
  <c r="CI37" i="1" s="1"/>
  <c r="CH36" i="1"/>
  <c r="CI36" i="1" s="1"/>
  <c r="CH35" i="1"/>
  <c r="CI35" i="1" s="1"/>
  <c r="CH34" i="1"/>
  <c r="CI34" i="1" s="1"/>
  <c r="CH33" i="1"/>
  <c r="CI33" i="1" s="1"/>
  <c r="CH32" i="1"/>
  <c r="CI32" i="1" s="1"/>
  <c r="CH31" i="1"/>
  <c r="CI31" i="1" s="1"/>
  <c r="CH30" i="1"/>
  <c r="CI30" i="1" s="1"/>
  <c r="CH29" i="1"/>
  <c r="CI29" i="1" s="1"/>
  <c r="CH28" i="1"/>
  <c r="CI28" i="1" s="1"/>
  <c r="CH27" i="1"/>
  <c r="CI27" i="1" s="1"/>
  <c r="CH26" i="1"/>
  <c r="CI26" i="1" s="1"/>
  <c r="CH25" i="1"/>
  <c r="CI25" i="1" s="1"/>
  <c r="CH24" i="1"/>
  <c r="CI24" i="1" s="1"/>
  <c r="CH23" i="1"/>
  <c r="CI23" i="1" s="1"/>
  <c r="CH22" i="1"/>
  <c r="CI22" i="1" s="1"/>
  <c r="CH21" i="1"/>
  <c r="CI21" i="1" s="1"/>
  <c r="CH20" i="1"/>
  <c r="CI20" i="1" s="1"/>
  <c r="CH19" i="1"/>
  <c r="CI19" i="1" s="1"/>
  <c r="CH18" i="1"/>
  <c r="CI18" i="1" s="1"/>
  <c r="CH17" i="1"/>
  <c r="CI17" i="1" s="1"/>
  <c r="CH16" i="1"/>
  <c r="CI16" i="1" s="1"/>
  <c r="CH15" i="1"/>
  <c r="CI15" i="1" s="1"/>
  <c r="CH14" i="1"/>
  <c r="CI14" i="1" s="1"/>
  <c r="CH13" i="1"/>
  <c r="CI13" i="1" s="1"/>
  <c r="CH12" i="1"/>
  <c r="CI12" i="1" s="1"/>
  <c r="CH11" i="1"/>
  <c r="CI11" i="1" s="1"/>
  <c r="CH10" i="1"/>
  <c r="CI10" i="1" s="1"/>
  <c r="CH9" i="1"/>
  <c r="CI9" i="1" s="1"/>
  <c r="CH8" i="1"/>
  <c r="CI8" i="1" s="1"/>
  <c r="CH7" i="1"/>
  <c r="CI7" i="1" s="1"/>
  <c r="CH6" i="1"/>
  <c r="CI6" i="1" s="1"/>
  <c r="CH5" i="1"/>
  <c r="CI5" i="1" s="1"/>
  <c r="BS42" i="1"/>
  <c r="BT42" i="1" s="1"/>
  <c r="BS41" i="1"/>
  <c r="BT41" i="1" s="1"/>
  <c r="BS40" i="1"/>
  <c r="BT40" i="1" s="1"/>
  <c r="BS39" i="1"/>
  <c r="BT39" i="1" s="1"/>
  <c r="BS38" i="1"/>
  <c r="BT38" i="1" s="1"/>
  <c r="BS37" i="1"/>
  <c r="BT37" i="1" s="1"/>
  <c r="BS36" i="1"/>
  <c r="BT36" i="1" s="1"/>
  <c r="BS35" i="1"/>
  <c r="BT35" i="1" s="1"/>
  <c r="BS34" i="1"/>
  <c r="BT34" i="1" s="1"/>
  <c r="BS33" i="1"/>
  <c r="BT33" i="1" s="1"/>
  <c r="BS32" i="1"/>
  <c r="BT32" i="1" s="1"/>
  <c r="BS31" i="1"/>
  <c r="BT31" i="1" s="1"/>
  <c r="BS30" i="1"/>
  <c r="BT30" i="1" s="1"/>
  <c r="BS29" i="1"/>
  <c r="BT29" i="1" s="1"/>
  <c r="BS28" i="1"/>
  <c r="BT28" i="1" s="1"/>
  <c r="BS27" i="1"/>
  <c r="BT27" i="1" s="1"/>
  <c r="BS26" i="1"/>
  <c r="BT26" i="1" s="1"/>
  <c r="BS25" i="1"/>
  <c r="BT25" i="1" s="1"/>
  <c r="BS24" i="1"/>
  <c r="BT24" i="1" s="1"/>
  <c r="BS23" i="1"/>
  <c r="BT23" i="1" s="1"/>
  <c r="BS22" i="1"/>
  <c r="BT22" i="1" s="1"/>
  <c r="BS21" i="1"/>
  <c r="BT21" i="1" s="1"/>
  <c r="BS20" i="1"/>
  <c r="BT20" i="1" s="1"/>
  <c r="BS19" i="1"/>
  <c r="BT19" i="1" s="1"/>
  <c r="BS18" i="1"/>
  <c r="BT18" i="1" s="1"/>
  <c r="BS17" i="1"/>
  <c r="BT17" i="1" s="1"/>
  <c r="BS16" i="1"/>
  <c r="BT16" i="1" s="1"/>
  <c r="BS15" i="1"/>
  <c r="BT15" i="1" s="1"/>
  <c r="BS14" i="1"/>
  <c r="BT14" i="1" s="1"/>
  <c r="BS13" i="1"/>
  <c r="BT13" i="1" s="1"/>
  <c r="BS12" i="1"/>
  <c r="BT12" i="1" s="1"/>
  <c r="BS11" i="1"/>
  <c r="BT11" i="1" s="1"/>
  <c r="BS10" i="1"/>
  <c r="BT10" i="1" s="1"/>
  <c r="BS9" i="1"/>
  <c r="BT9" i="1" s="1"/>
  <c r="BS8" i="1"/>
  <c r="BT8" i="1" s="1"/>
  <c r="BS7" i="1"/>
  <c r="BT7" i="1" s="1"/>
  <c r="BS6" i="1"/>
  <c r="BT6" i="1" s="1"/>
  <c r="BS5" i="1"/>
  <c r="BT5" i="1" s="1"/>
  <c r="BD42" i="1"/>
  <c r="BE42" i="1" s="1"/>
  <c r="BD41" i="1"/>
  <c r="BE41" i="1" s="1"/>
  <c r="BD40" i="1"/>
  <c r="BE40" i="1" s="1"/>
  <c r="BD39" i="1"/>
  <c r="BE39" i="1" s="1"/>
  <c r="BD38" i="1"/>
  <c r="BE38" i="1" s="1"/>
  <c r="BD37" i="1"/>
  <c r="BE37" i="1" s="1"/>
  <c r="BD36" i="1"/>
  <c r="BE36" i="1" s="1"/>
  <c r="BD35" i="1"/>
  <c r="BE35" i="1" s="1"/>
  <c r="BD34" i="1"/>
  <c r="BE34" i="1" s="1"/>
  <c r="BD33" i="1"/>
  <c r="BE33" i="1" s="1"/>
  <c r="BD32" i="1"/>
  <c r="BE32" i="1" s="1"/>
  <c r="BD31" i="1"/>
  <c r="BE31" i="1" s="1"/>
  <c r="BD30" i="1"/>
  <c r="BE30" i="1" s="1"/>
  <c r="BD29" i="1"/>
  <c r="BE29" i="1" s="1"/>
  <c r="BD28" i="1"/>
  <c r="BE28" i="1" s="1"/>
  <c r="BD27" i="1"/>
  <c r="BE27" i="1" s="1"/>
  <c r="BD26" i="1"/>
  <c r="BE26" i="1" s="1"/>
  <c r="BD25" i="1"/>
  <c r="BE25" i="1" s="1"/>
  <c r="BD24" i="1"/>
  <c r="BE24" i="1" s="1"/>
  <c r="BD23" i="1"/>
  <c r="BE23" i="1" s="1"/>
  <c r="BD22" i="1"/>
  <c r="BE22" i="1" s="1"/>
  <c r="BD21" i="1"/>
  <c r="BE21" i="1" s="1"/>
  <c r="BD20" i="1"/>
  <c r="BE20" i="1" s="1"/>
  <c r="BD19" i="1"/>
  <c r="BE19" i="1" s="1"/>
  <c r="BD18" i="1"/>
  <c r="BE18" i="1" s="1"/>
  <c r="BD17" i="1"/>
  <c r="BE17" i="1" s="1"/>
  <c r="BD16" i="1"/>
  <c r="BE16" i="1" s="1"/>
  <c r="BD15" i="1"/>
  <c r="BE15" i="1" s="1"/>
  <c r="BD14" i="1"/>
  <c r="BE14" i="1" s="1"/>
  <c r="BD13" i="1"/>
  <c r="BE13" i="1" s="1"/>
  <c r="BD12" i="1"/>
  <c r="BE12" i="1" s="1"/>
  <c r="BD11" i="1"/>
  <c r="BE11" i="1" s="1"/>
  <c r="BD10" i="1"/>
  <c r="BE10" i="1" s="1"/>
  <c r="BD9" i="1"/>
  <c r="BE9" i="1" s="1"/>
  <c r="BD8" i="1"/>
  <c r="BE8" i="1" s="1"/>
  <c r="BD7" i="1"/>
  <c r="BE7" i="1" s="1"/>
  <c r="BD6" i="1"/>
  <c r="BE6" i="1" s="1"/>
  <c r="BD5" i="1"/>
  <c r="BE5" i="1" s="1"/>
  <c r="AO42" i="1"/>
  <c r="AP42" i="1" s="1"/>
  <c r="AO41" i="1"/>
  <c r="AP41" i="1" s="1"/>
  <c r="AO40" i="1"/>
  <c r="AP40" i="1" s="1"/>
  <c r="AO39" i="1"/>
  <c r="AP39" i="1" s="1"/>
  <c r="AO38" i="1"/>
  <c r="AP38" i="1" s="1"/>
  <c r="AO37" i="1"/>
  <c r="AP37" i="1" s="1"/>
  <c r="AO36" i="1"/>
  <c r="AP36" i="1" s="1"/>
  <c r="AO35" i="1"/>
  <c r="AP35" i="1" s="1"/>
  <c r="AO34" i="1"/>
  <c r="AP34" i="1" s="1"/>
  <c r="AO33" i="1"/>
  <c r="AP33" i="1" s="1"/>
  <c r="AO32" i="1"/>
  <c r="AP32" i="1" s="1"/>
  <c r="AO31" i="1"/>
  <c r="AP31" i="1" s="1"/>
  <c r="AO30" i="1"/>
  <c r="AP30" i="1" s="1"/>
  <c r="AO29" i="1"/>
  <c r="AP29" i="1" s="1"/>
  <c r="AO28" i="1"/>
  <c r="AP28" i="1" s="1"/>
  <c r="AO27" i="1"/>
  <c r="AP27" i="1" s="1"/>
  <c r="AO26" i="1"/>
  <c r="AP26" i="1" s="1"/>
  <c r="AO25" i="1"/>
  <c r="AP25" i="1" s="1"/>
  <c r="AO24" i="1"/>
  <c r="AP24" i="1" s="1"/>
  <c r="AO23" i="1"/>
  <c r="AP23" i="1" s="1"/>
  <c r="AO22" i="1"/>
  <c r="AP22" i="1" s="1"/>
  <c r="AO21" i="1"/>
  <c r="AP21" i="1" s="1"/>
  <c r="AO20" i="1"/>
  <c r="AP20" i="1" s="1"/>
  <c r="AO19" i="1"/>
  <c r="AP19" i="1" s="1"/>
  <c r="AO18" i="1"/>
  <c r="AP18" i="1" s="1"/>
  <c r="AO17" i="1"/>
  <c r="AP17" i="1" s="1"/>
  <c r="AO16" i="1"/>
  <c r="AP16" i="1" s="1"/>
  <c r="AO15" i="1"/>
  <c r="AP15" i="1" s="1"/>
  <c r="AO14" i="1"/>
  <c r="AP14" i="1" s="1"/>
  <c r="AO13" i="1"/>
  <c r="AP13" i="1" s="1"/>
  <c r="AO12" i="1"/>
  <c r="AP12" i="1" s="1"/>
  <c r="AO11" i="1"/>
  <c r="AP11" i="1" s="1"/>
  <c r="AO10" i="1"/>
  <c r="AP10" i="1" s="1"/>
  <c r="AO9" i="1"/>
  <c r="AP9" i="1" s="1"/>
  <c r="AO8" i="1"/>
  <c r="AP8" i="1" s="1"/>
  <c r="AO7" i="1"/>
  <c r="AP7" i="1" s="1"/>
  <c r="AO6" i="1"/>
  <c r="AP6" i="1" s="1"/>
  <c r="AO5" i="1"/>
  <c r="Z6" i="1"/>
  <c r="Z7" i="1"/>
  <c r="Z8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DM7" i="1" l="1"/>
  <c r="DM9" i="1"/>
  <c r="DM11" i="1"/>
  <c r="DM13" i="1"/>
  <c r="DM16" i="1"/>
  <c r="DM18" i="1"/>
  <c r="DM20" i="1"/>
  <c r="DM22" i="1"/>
  <c r="DM26" i="1"/>
  <c r="DM34" i="1"/>
  <c r="DM10" i="1"/>
  <c r="DM12" i="1"/>
  <c r="DM17" i="1"/>
  <c r="DM21" i="1"/>
  <c r="DM23" i="1"/>
  <c r="DM29" i="1"/>
  <c r="DM35" i="1"/>
  <c r="EB19" i="1"/>
  <c r="FF28" i="1"/>
  <c r="EB8" i="1"/>
  <c r="DM27" i="1"/>
  <c r="DM24" i="1"/>
  <c r="EQ6" i="1"/>
  <c r="DM30" i="1"/>
  <c r="L9" i="1" a="1"/>
  <c r="L9" i="1" s="1"/>
  <c r="L13" i="1" a="1"/>
  <c r="L13" i="1" s="1"/>
  <c r="L18" i="1" a="1"/>
  <c r="L18" i="1" s="1"/>
  <c r="F26" i="1"/>
  <c r="L28" i="1" a="1"/>
  <c r="L28" i="1" s="1"/>
  <c r="L32" i="1" a="1"/>
  <c r="L32" i="1" s="1"/>
  <c r="F34" i="1"/>
  <c r="L36" i="1" a="1"/>
  <c r="L36" i="1" s="1"/>
  <c r="L38" i="1" a="1"/>
  <c r="L38" i="1" s="1"/>
  <c r="L41" i="1" a="1"/>
  <c r="L41" i="1" s="1"/>
  <c r="L6" i="1" a="1"/>
  <c r="L6" i="1" s="1"/>
  <c r="L8" i="1" a="1"/>
  <c r="L8" i="1" s="1"/>
  <c r="L12" i="1" a="1"/>
  <c r="L12" i="1" s="1"/>
  <c r="L15" i="1" a="1"/>
  <c r="L15" i="1" s="1"/>
  <c r="F19" i="1"/>
  <c r="L23" i="1" a="1"/>
  <c r="L23" i="1" s="1"/>
  <c r="L25" i="1" a="1"/>
  <c r="L25" i="1" s="1"/>
  <c r="L27" i="1" a="1"/>
  <c r="L27" i="1" s="1"/>
  <c r="L31" i="1" a="1"/>
  <c r="L31" i="1" s="1"/>
  <c r="L35" i="1" a="1"/>
  <c r="L35" i="1" s="1"/>
  <c r="L37" i="1" a="1"/>
  <c r="L37" i="1" s="1"/>
  <c r="L42" i="1" a="1"/>
  <c r="L42" i="1" s="1"/>
  <c r="AA41" i="1"/>
  <c r="AA38" i="1"/>
  <c r="AA34" i="1"/>
  <c r="AA30" i="1"/>
  <c r="AA26" i="1"/>
  <c r="AA22" i="1"/>
  <c r="AA18" i="1"/>
  <c r="AA11" i="1"/>
  <c r="AA8" i="1"/>
  <c r="AA40" i="1"/>
  <c r="AA36" i="1"/>
  <c r="AA32" i="1"/>
  <c r="AA28" i="1"/>
  <c r="AA24" i="1"/>
  <c r="AA20" i="1"/>
  <c r="AA16" i="1"/>
  <c r="AA13" i="1"/>
  <c r="AP5" i="1"/>
  <c r="AA42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4" i="1"/>
  <c r="AA12" i="1"/>
  <c r="AA10" i="1"/>
  <c r="AA7" i="1"/>
  <c r="AA6" i="1"/>
  <c r="F33" i="1" l="1"/>
  <c r="L29" i="1" a="1"/>
  <c r="L29" i="1" s="1"/>
  <c r="L21" i="1" a="1"/>
  <c r="L21" i="1" s="1"/>
  <c r="L10" i="1" a="1"/>
  <c r="L10" i="1" s="1"/>
  <c r="L24" i="1" a="1"/>
  <c r="L24" i="1" s="1"/>
  <c r="L20" i="1" a="1"/>
  <c r="L20" i="1" s="1"/>
  <c r="L16" i="1" a="1"/>
  <c r="L16" i="1" s="1"/>
  <c r="L7" i="1" a="1"/>
  <c r="L7" i="1" s="1"/>
  <c r="L22" i="1" a="1"/>
  <c r="L22" i="1" s="1"/>
  <c r="L11" i="1" a="1"/>
  <c r="L11" i="1" s="1"/>
  <c r="F12" i="1"/>
  <c r="F30" i="1"/>
  <c r="L26" i="1" a="1"/>
  <c r="L26" i="1" s="1"/>
  <c r="F23" i="1"/>
  <c r="L17" i="1" a="1"/>
  <c r="L17" i="1" s="1"/>
  <c r="L30" i="1" a="1"/>
  <c r="L30" i="1" s="1"/>
  <c r="L19" i="1" a="1"/>
  <c r="L19" i="1" s="1"/>
  <c r="L34" i="1" a="1"/>
  <c r="L34" i="1" s="1"/>
  <c r="F22" i="1"/>
  <c r="F18" i="1"/>
  <c r="F11" i="1"/>
  <c r="F7" i="1"/>
  <c r="L14" i="1" a="1"/>
  <c r="L14" i="1" s="1"/>
  <c r="F25" i="1"/>
  <c r="F15" i="1"/>
  <c r="F35" i="1"/>
  <c r="F20" i="1"/>
  <c r="F16" i="1"/>
  <c r="F13" i="1"/>
  <c r="F9" i="1"/>
  <c r="F6" i="1"/>
  <c r="F24" i="1"/>
  <c r="L33" i="1" a="1"/>
  <c r="L33" i="1" s="1"/>
  <c r="F27" i="1"/>
  <c r="F8" i="1"/>
  <c r="F14" i="1"/>
  <c r="F31" i="1"/>
  <c r="E40" i="1"/>
  <c r="F32" i="1"/>
  <c r="F29" i="1"/>
  <c r="F21" i="1"/>
  <c r="F17" i="1"/>
  <c r="F10" i="1"/>
  <c r="F28" i="1"/>
  <c r="E39" i="1"/>
  <c r="F5" i="1"/>
  <c r="F41" i="1"/>
  <c r="F39" i="1"/>
  <c r="F37" i="1"/>
  <c r="F42" i="1"/>
  <c r="F40" i="1"/>
  <c r="F38" i="1"/>
  <c r="E9" i="1"/>
  <c r="E13" i="1"/>
  <c r="E16" i="1"/>
  <c r="E20" i="1"/>
  <c r="E24" i="1"/>
  <c r="E28" i="1"/>
  <c r="E32" i="1"/>
  <c r="E36" i="1"/>
  <c r="E8" i="1"/>
  <c r="E12" i="1"/>
  <c r="E15" i="1"/>
  <c r="E19" i="1"/>
  <c r="E23" i="1"/>
  <c r="E27" i="1"/>
  <c r="E31" i="1"/>
  <c r="E35" i="1"/>
  <c r="E45" i="1"/>
  <c r="E41" i="1"/>
  <c r="E37" i="1"/>
  <c r="E44" i="1"/>
  <c r="E42" i="1"/>
  <c r="E38" i="1"/>
  <c r="E43" i="1"/>
  <c r="E7" i="1"/>
  <c r="E11" i="1"/>
  <c r="E18" i="1"/>
  <c r="E22" i="1"/>
  <c r="E26" i="1"/>
  <c r="E30" i="1"/>
  <c r="E34" i="1"/>
  <c r="E6" i="1"/>
  <c r="E10" i="1"/>
  <c r="E14" i="1"/>
  <c r="E17" i="1"/>
  <c r="E21" i="1"/>
  <c r="E25" i="1"/>
  <c r="E29" i="1"/>
  <c r="E33" i="1"/>
  <c r="F36" i="1"/>
  <c r="L40" i="1" a="1"/>
  <c r="L40" i="1" s="1"/>
  <c r="L39" i="1" a="1"/>
  <c r="L39" i="1" s="1"/>
  <c r="E5" i="1"/>
  <c r="F94" i="1" l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E81" i="1"/>
  <c r="F80" i="1"/>
  <c r="E80" i="1"/>
  <c r="F79" i="1"/>
  <c r="E79" i="1"/>
  <c r="F78" i="1"/>
  <c r="E78" i="1"/>
</calcChain>
</file>

<file path=xl/comments1.xml><?xml version="1.0" encoding="utf-8"?>
<comments xmlns="http://schemas.openxmlformats.org/spreadsheetml/2006/main">
  <authors>
    <author>User</author>
    <author>Юрий Вишневский</author>
  </authors>
  <commentLis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формуле от результата вычел 8, закрасилось</t>
        </r>
      </text>
    </comment>
    <comment ref="EC9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уезжает</t>
        </r>
      </text>
    </comment>
    <comment ref="ER9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уезжает</t>
        </r>
      </text>
    </comment>
    <comment ref="DU10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R18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G18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N19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другая работа
</t>
        </r>
      </text>
    </comment>
    <comment ref="CY29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другая работа</t>
        </r>
      </text>
    </comment>
    <comment ref="DN29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другая работа</t>
        </r>
      </text>
    </comment>
    <comment ref="EC40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не с кем оставить ребенка</t>
        </r>
      </text>
    </comment>
    <comment ref="ER40" authorId="1">
      <text>
        <r>
          <rPr>
            <b/>
            <sz val="9"/>
            <color indexed="81"/>
            <rFont val="Tahoma"/>
            <family val="2"/>
            <charset val="204"/>
          </rPr>
          <t>Юрий Вишневский:</t>
        </r>
        <r>
          <rPr>
            <sz val="9"/>
            <color indexed="81"/>
            <rFont val="Tahoma"/>
            <family val="2"/>
            <charset val="204"/>
          </rPr>
          <t xml:space="preserve">
не с кем оставить ребенка</t>
        </r>
      </text>
    </comment>
  </commentList>
</comments>
</file>

<file path=xl/sharedStrings.xml><?xml version="1.0" encoding="utf-8"?>
<sst xmlns="http://schemas.openxmlformats.org/spreadsheetml/2006/main" count="2821" uniqueCount="76">
  <si>
    <t>ФИО</t>
  </si>
  <si>
    <t xml:space="preserve">Сумма часов </t>
  </si>
  <si>
    <t>off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</si>
  <si>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</si>
  <si>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</si>
  <si>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</si>
  <si>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</si>
  <si>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</si>
  <si>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</si>
  <si>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</si>
  <si>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</si>
  <si>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</si>
  <si>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</si>
  <si>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</si>
  <si>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</si>
  <si>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</si>
  <si>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Сумма часов</t>
  </si>
  <si>
    <t>Сумма часов (чистыми)</t>
  </si>
  <si>
    <t>Длительность смены</t>
  </si>
  <si>
    <t>Время перерывов</t>
  </si>
  <si>
    <t>Кол-во перерывов</t>
  </si>
  <si>
    <t>Четверг</t>
  </si>
  <si>
    <t>Пятница</t>
  </si>
  <si>
    <t>Суббота</t>
  </si>
  <si>
    <t>Воскресенье</t>
  </si>
  <si>
    <t>0800</t>
  </si>
  <si>
    <t>инфо</t>
  </si>
  <si>
    <t>5А</t>
  </si>
  <si>
    <t>и</t>
  </si>
  <si>
    <t>р</t>
  </si>
  <si>
    <t>п</t>
  </si>
  <si>
    <t>#</t>
  </si>
  <si>
    <t>ИНФО</t>
  </si>
  <si>
    <t>SV</t>
  </si>
  <si>
    <t>Teamleader</t>
  </si>
  <si>
    <t>Активные навыки</t>
  </si>
  <si>
    <t>ПРОДАЖИ</t>
  </si>
  <si>
    <t>ОБЗВОНЫ</t>
  </si>
  <si>
    <t>Примечание</t>
  </si>
  <si>
    <t>CK</t>
  </si>
  <si>
    <t>ck</t>
  </si>
  <si>
    <t>о</t>
  </si>
  <si>
    <t>т</t>
  </si>
  <si>
    <t>с</t>
  </si>
  <si>
    <t>Понедельник</t>
  </si>
  <si>
    <t>Вторник</t>
  </si>
  <si>
    <t>Среда</t>
  </si>
  <si>
    <t>Время перерывов (часы)</t>
  </si>
  <si>
    <t>Последний выходной</t>
  </si>
  <si>
    <t>Выходных не было</t>
  </si>
  <si>
    <t>пн вторые смены</t>
  </si>
  <si>
    <t>сессия с 29.05 по 09.06, смены с 11, иногородний</t>
  </si>
  <si>
    <t>8 до 16</t>
  </si>
  <si>
    <t>с 12.06 отпуск до 18</t>
  </si>
  <si>
    <t>смены с 8</t>
  </si>
  <si>
    <t>с 14; пятница — выходной</t>
  </si>
  <si>
    <t>чт с 14, пт до 13 и после 16, сб с 12</t>
  </si>
  <si>
    <t>мама</t>
  </si>
  <si>
    <t>с 8 до 11</t>
  </si>
  <si>
    <t>мама, с 9 до 15</t>
  </si>
  <si>
    <t xml:space="preserve"> первые смены (до 19)</t>
  </si>
  <si>
    <t>первые смены</t>
  </si>
  <si>
    <t>пн, вт, чт до 15 - автошкола</t>
  </si>
  <si>
    <t>пн, ср — выходные; с 15</t>
  </si>
  <si>
    <t>вторая работа в чт, пт или пт, сб</t>
  </si>
  <si>
    <t>с 9 до 16</t>
  </si>
  <si>
    <t>с 9 до 16, вс - выходной</t>
  </si>
  <si>
    <t>максимум до 19</t>
  </si>
  <si>
    <t>студентка</t>
  </si>
  <si>
    <t>с 9 до 16, сб с 14</t>
  </si>
  <si>
    <t>с 6.02 учеба, смены с 16</t>
  </si>
  <si>
    <t>больничный</t>
  </si>
  <si>
    <t>отпуск</t>
  </si>
  <si>
    <t>н</t>
  </si>
  <si>
    <t>сессия</t>
  </si>
  <si>
    <t>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</si>
</sst>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color theme="0"/>
      <name val="Arial"/>
      <family val="2"/>
      <charset val="204"/>
    </font>
    <font>
      <b/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5" tint="-0.499984740745262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8" tint="-0.499984740745262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89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2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2" borderId="5" xfId="0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2" fillId="2" borderId="0" xfId="0" applyFont="1" applyFill="1"/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8" fillId="4" borderId="5" xfId="0" applyFont="1" applyFill="1" applyBorder="1"/>
    <xf numFmtId="2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  <xf numFmtId="165" fontId="0" fillId="2" borderId="0" xfId="0" applyNumberFormat="1" applyFill="1"/>
    <xf numFmtId="49" fontId="12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3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textRotation="90"/>
    </xf>
    <xf numFmtId="14" fontId="8" fillId="2" borderId="28" xfId="0" applyNumberFormat="1" applyFont="1" applyFill="1" applyBorder="1" applyAlignment="1">
      <alignment horizontal="center" vertical="center"/>
    </xf>
    <xf numFmtId="14" fontId="8" fillId="4" borderId="27" xfId="0" applyNumberFormat="1" applyFont="1" applyFill="1" applyBorder="1" applyAlignment="1">
      <alignment horizontal="center"/>
    </xf>
    <xf numFmtId="14" fontId="8" fillId="4" borderId="28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horizontal="center" vertical="center" textRotation="90" wrapText="1"/>
    </xf>
    <xf numFmtId="49" fontId="3" fillId="3" borderId="30" xfId="0" applyNumberFormat="1" applyFont="1" applyFill="1" applyBorder="1" applyAlignment="1">
      <alignment horizontal="center" vertical="center" textRotation="90" wrapText="1"/>
    </xf>
    <xf numFmtId="16" fontId="4" fillId="3" borderId="33" xfId="0" applyNumberFormat="1" applyFont="1" applyFill="1" applyBorder="1" applyAlignment="1">
      <alignment horizontal="center" vertical="center"/>
    </xf>
    <xf numFmtId="16" fontId="4" fillId="3" borderId="34" xfId="0" applyNumberFormat="1" applyFont="1" applyFill="1" applyBorder="1" applyAlignment="1">
      <alignment horizontal="center" vertical="center"/>
    </xf>
    <xf numFmtId="16" fontId="4" fillId="3" borderId="35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textRotation="90" wrapText="1"/>
    </xf>
    <xf numFmtId="0" fontId="3" fillId="3" borderId="30" xfId="0" applyFont="1" applyFill="1" applyBorder="1" applyAlignment="1">
      <alignment horizontal="center" vertical="center" textRotation="90" wrapTex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textRotation="90"/>
    </xf>
    <xf numFmtId="0" fontId="3" fillId="3" borderId="30" xfId="0" applyFont="1" applyFill="1" applyBorder="1" applyAlignment="1">
      <alignment horizontal="center" vertical="center" textRotation="90"/>
    </xf>
    <xf numFmtId="0" fontId="7" fillId="4" borderId="26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</cellXfs>
  <cellStyles count="14">
    <cellStyle name="Обычный" xfId="0" builtinId="0"/>
    <cellStyle name="Обычный 2" xfId="2"/>
    <cellStyle name="Обычный 3" xfId="3"/>
    <cellStyle name="Обычный 3 2" xfId="4"/>
    <cellStyle name="Обычный 3 2 2" xfId="5"/>
    <cellStyle name="Обычный 3 3" xfId="6"/>
    <cellStyle name="Обычный 4" xfId="1"/>
    <cellStyle name="Обычный 5" xfId="7"/>
    <cellStyle name="Обычный 5 2" xfId="8"/>
    <cellStyle name="Обычный 5 2 2" xfId="9"/>
    <cellStyle name="Обычный 5 3" xfId="10"/>
    <cellStyle name="Обычный 6" xfId="11"/>
    <cellStyle name="Обычный 7" xfId="12"/>
    <cellStyle name="Обычный 8" xfId="13"/>
  </cellStyles>
  <dxfs count="1622">
    <dxf>
      <fill>
        <patternFill>
          <bgColor rgb="FFFF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94"/>
  <sheetViews>
    <sheetView showGridLines="0" tabSelected="1" zoomScale="70" zoomScaleNormal="80" workbookViewId="0">
      <pane xSplit="102" ySplit="4" topLeftCell="FS5" activePane="bottomRight" state="frozen"/>
      <selection pane="topRight" activeCell="CY1" sqref="CY1"/>
      <selection pane="bottomLeft" activeCell="A5" sqref="A5"/>
      <selection pane="bottomRight" activeCell="L5" sqref="L5"/>
    </sheetView>
  </sheetViews>
  <sheetFormatPr defaultRowHeight="15" outlineLevelCol="1" x14ac:dyDescent="0.25"/>
  <cols>
    <col min="1" max="1" width="2.28515625" style="1" customWidth="1"/>
    <col min="2" max="2" width="6.7109375" style="1" bestFit="1" customWidth="1"/>
    <col min="3" max="3" width="30.85546875" style="1" customWidth="1"/>
    <col min="4" max="4" width="32" style="1" customWidth="1"/>
    <col min="5" max="5" width="14.28515625" style="1" customWidth="1"/>
    <col min="6" max="6" width="10.7109375" style="1" customWidth="1"/>
    <col min="7" max="11" width="7.7109375" style="1" customWidth="1"/>
    <col min="12" max="12" width="24.7109375" style="1" customWidth="1"/>
    <col min="13" max="25" width="4.7109375" style="1" hidden="1" customWidth="1"/>
    <col min="26" max="27" width="7" style="1" hidden="1" customWidth="1"/>
    <col min="28" max="40" width="4.7109375" style="1" hidden="1" customWidth="1"/>
    <col min="41" max="42" width="7" style="1" hidden="1" customWidth="1"/>
    <col min="43" max="55" width="4.7109375" style="1" hidden="1" customWidth="1"/>
    <col min="56" max="57" width="7" style="1" hidden="1" customWidth="1"/>
    <col min="58" max="70" width="4.7109375" style="1" hidden="1" customWidth="1"/>
    <col min="71" max="72" width="7" style="1" hidden="1" customWidth="1"/>
    <col min="73" max="85" width="4.7109375" style="1" hidden="1" customWidth="1"/>
    <col min="86" max="87" width="7" style="1" hidden="1" customWidth="1"/>
    <col min="88" max="100" width="4.7109375" style="1" hidden="1" customWidth="1"/>
    <col min="101" max="102" width="7" style="1" hidden="1" customWidth="1"/>
    <col min="103" max="115" width="4.7109375" hidden="1" customWidth="1" outlineLevel="1"/>
    <col min="116" max="117" width="7" hidden="1" customWidth="1" outlineLevel="1"/>
    <col min="118" max="130" width="4.7109375" hidden="1" customWidth="1" outlineLevel="1"/>
    <col min="131" max="132" width="7" hidden="1" customWidth="1" outlineLevel="1"/>
    <col min="133" max="145" width="4.7109375" hidden="1" customWidth="1" outlineLevel="1"/>
    <col min="146" max="147" width="7" hidden="1" customWidth="1" outlineLevel="1"/>
    <col min="148" max="160" width="4.7109375" hidden="1" customWidth="1" outlineLevel="1"/>
    <col min="161" max="162" width="7" hidden="1" customWidth="1" outlineLevel="1"/>
    <col min="163" max="174" width="0" style="1" hidden="1" customWidth="1" outlineLevel="1"/>
    <col min="175" max="175" width="9.140625" collapsed="1"/>
  </cols>
  <sheetData>
    <row r="1" spans="1:174" ht="15.75" thickBot="1" x14ac:dyDescent="0.3"/>
    <row r="2" spans="1:174" ht="47.25" customHeight="1" x14ac:dyDescent="0.35">
      <c r="A2" s="2"/>
      <c r="B2" s="69" t="s">
        <v>31</v>
      </c>
      <c r="C2" s="82" t="s">
        <v>38</v>
      </c>
      <c r="D2" s="72" t="s">
        <v>0</v>
      </c>
      <c r="E2" s="75" t="s">
        <v>1</v>
      </c>
      <c r="F2" s="72" t="s">
        <v>2</v>
      </c>
      <c r="G2" s="78" t="s">
        <v>35</v>
      </c>
      <c r="H2" s="79"/>
      <c r="I2" s="79"/>
      <c r="J2" s="79"/>
      <c r="K2" s="79"/>
      <c r="L2" s="75" t="s">
        <v>48</v>
      </c>
      <c r="M2" s="65">
        <v>42881</v>
      </c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7"/>
      <c r="AB2" s="65">
        <v>42882</v>
      </c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7"/>
      <c r="AQ2" s="65">
        <v>42883</v>
      </c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7"/>
      <c r="BF2" s="65">
        <v>42884</v>
      </c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7"/>
      <c r="BU2" s="65">
        <v>42885</v>
      </c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7"/>
      <c r="CJ2" s="65">
        <v>42886</v>
      </c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7"/>
      <c r="CY2">
        <v>42887</v>
      </c>
      <c r="DN2">
        <v>42888</v>
      </c>
      <c r="EC2">
        <v>42889</v>
      </c>
      <c r="ER2">
        <v>42890</v>
      </c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</row>
    <row r="3" spans="1:174" ht="24" customHeight="1" x14ac:dyDescent="0.25">
      <c r="A3" s="3"/>
      <c r="B3" s="70"/>
      <c r="C3" s="83"/>
      <c r="D3" s="73"/>
      <c r="E3" s="76"/>
      <c r="F3" s="73"/>
      <c r="G3" s="80" t="s">
        <v>32</v>
      </c>
      <c r="H3" s="63" t="s">
        <v>25</v>
      </c>
      <c r="I3" s="63" t="s">
        <v>39</v>
      </c>
      <c r="J3" s="80" t="s">
        <v>36</v>
      </c>
      <c r="K3" s="84" t="s">
        <v>37</v>
      </c>
      <c r="L3" s="76"/>
      <c r="M3" s="68" t="s">
        <v>22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 t="s">
        <v>23</v>
      </c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 t="s">
        <v>24</v>
      </c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 t="s">
        <v>44</v>
      </c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 t="s">
        <v>45</v>
      </c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 t="s">
        <v>46</v>
      </c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t="s">
        <v>21</v>
      </c>
      <c r="DN3" t="s">
        <v>22</v>
      </c>
      <c r="EC3" t="s">
        <v>23</v>
      </c>
      <c r="ER3" t="s">
        <v>24</v>
      </c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</row>
    <row r="4" spans="1:174" ht="98.25" customHeight="1" thickBot="1" x14ac:dyDescent="0.3">
      <c r="B4" s="71"/>
      <c r="C4" s="83"/>
      <c r="D4" s="74"/>
      <c r="E4" s="77"/>
      <c r="F4" s="74"/>
      <c r="G4" s="81"/>
      <c r="H4" s="64"/>
      <c r="I4" s="64"/>
      <c r="J4" s="81"/>
      <c r="K4" s="85"/>
      <c r="L4" s="77"/>
      <c r="M4" s="49" t="s">
        <v>3</v>
      </c>
      <c r="N4" s="31" t="s">
        <v>4</v>
      </c>
      <c r="O4" s="31" t="s">
        <v>5</v>
      </c>
      <c r="P4" s="31" t="s">
        <v>6</v>
      </c>
      <c r="Q4" s="31" t="s">
        <v>7</v>
      </c>
      <c r="R4" s="31" t="s">
        <v>8</v>
      </c>
      <c r="S4" s="31" t="s">
        <v>9</v>
      </c>
      <c r="T4" s="31" t="s">
        <v>10</v>
      </c>
      <c r="U4" s="31" t="s">
        <v>11</v>
      </c>
      <c r="V4" s="31" t="s">
        <v>12</v>
      </c>
      <c r="W4" s="31" t="s">
        <v>13</v>
      </c>
      <c r="X4" s="31" t="s">
        <v>14</v>
      </c>
      <c r="Y4" s="31" t="s">
        <v>15</v>
      </c>
      <c r="Z4" s="31" t="s">
        <v>16</v>
      </c>
      <c r="AA4" s="32" t="s">
        <v>17</v>
      </c>
      <c r="AB4" s="31" t="s">
        <v>3</v>
      </c>
      <c r="AC4" s="31" t="s">
        <v>4</v>
      </c>
      <c r="AD4" s="31" t="s">
        <v>5</v>
      </c>
      <c r="AE4" s="31" t="s">
        <v>6</v>
      </c>
      <c r="AF4" s="31" t="s">
        <v>7</v>
      </c>
      <c r="AG4" s="31" t="s">
        <v>8</v>
      </c>
      <c r="AH4" s="31" t="s">
        <v>9</v>
      </c>
      <c r="AI4" s="31" t="s">
        <v>10</v>
      </c>
      <c r="AJ4" s="31" t="s">
        <v>11</v>
      </c>
      <c r="AK4" s="31" t="s">
        <v>12</v>
      </c>
      <c r="AL4" s="31" t="s">
        <v>13</v>
      </c>
      <c r="AM4" s="31" t="s">
        <v>14</v>
      </c>
      <c r="AN4" s="31" t="s">
        <v>15</v>
      </c>
      <c r="AO4" s="31" t="s">
        <v>16</v>
      </c>
      <c r="AP4" s="32" t="s">
        <v>17</v>
      </c>
      <c r="AQ4" s="31" t="s">
        <v>3</v>
      </c>
      <c r="AR4" s="31" t="s">
        <v>4</v>
      </c>
      <c r="AS4" s="31" t="s">
        <v>5</v>
      </c>
      <c r="AT4" s="31" t="s">
        <v>6</v>
      </c>
      <c r="AU4" s="31" t="s">
        <v>7</v>
      </c>
      <c r="AV4" s="31" t="s">
        <v>8</v>
      </c>
      <c r="AW4" s="31" t="s">
        <v>9</v>
      </c>
      <c r="AX4" s="31" t="s">
        <v>10</v>
      </c>
      <c r="AY4" s="31" t="s">
        <v>11</v>
      </c>
      <c r="AZ4" s="31" t="s">
        <v>12</v>
      </c>
      <c r="BA4" s="31" t="s">
        <v>13</v>
      </c>
      <c r="BB4" s="31" t="s">
        <v>14</v>
      </c>
      <c r="BC4" s="31" t="s">
        <v>15</v>
      </c>
      <c r="BD4" s="31" t="s">
        <v>16</v>
      </c>
      <c r="BE4" s="32" t="s">
        <v>17</v>
      </c>
      <c r="BF4" s="31" t="s">
        <v>3</v>
      </c>
      <c r="BG4" s="31" t="s">
        <v>4</v>
      </c>
      <c r="BH4" s="31" t="s">
        <v>5</v>
      </c>
      <c r="BI4" s="31" t="s">
        <v>6</v>
      </c>
      <c r="BJ4" s="31" t="s">
        <v>7</v>
      </c>
      <c r="BK4" s="31" t="s">
        <v>8</v>
      </c>
      <c r="BL4" s="31" t="s">
        <v>9</v>
      </c>
      <c r="BM4" s="31" t="s">
        <v>10</v>
      </c>
      <c r="BN4" s="31" t="s">
        <v>11</v>
      </c>
      <c r="BO4" s="31" t="s">
        <v>12</v>
      </c>
      <c r="BP4" s="31" t="s">
        <v>13</v>
      </c>
      <c r="BQ4" s="31" t="s">
        <v>14</v>
      </c>
      <c r="BR4" s="31" t="s">
        <v>15</v>
      </c>
      <c r="BS4" s="31" t="s">
        <v>16</v>
      </c>
      <c r="BT4" s="32" t="s">
        <v>17</v>
      </c>
      <c r="BU4" s="31" t="s">
        <v>3</v>
      </c>
      <c r="BV4" s="31" t="s">
        <v>4</v>
      </c>
      <c r="BW4" s="31" t="s">
        <v>5</v>
      </c>
      <c r="BX4" s="31" t="s">
        <v>6</v>
      </c>
      <c r="BY4" s="31" t="s">
        <v>7</v>
      </c>
      <c r="BZ4" s="31" t="s">
        <v>8</v>
      </c>
      <c r="CA4" s="31" t="s">
        <v>9</v>
      </c>
      <c r="CB4" s="31" t="s">
        <v>10</v>
      </c>
      <c r="CC4" s="31" t="s">
        <v>11</v>
      </c>
      <c r="CD4" s="31" t="s">
        <v>12</v>
      </c>
      <c r="CE4" s="31" t="s">
        <v>13</v>
      </c>
      <c r="CF4" s="31" t="s">
        <v>14</v>
      </c>
      <c r="CG4" s="31" t="s">
        <v>15</v>
      </c>
      <c r="CH4" s="31" t="s">
        <v>16</v>
      </c>
      <c r="CI4" s="32" t="s">
        <v>17</v>
      </c>
      <c r="CJ4" s="31" t="s">
        <v>3</v>
      </c>
      <c r="CK4" s="31" t="s">
        <v>4</v>
      </c>
      <c r="CL4" s="31" t="s">
        <v>5</v>
      </c>
      <c r="CM4" s="31" t="s">
        <v>6</v>
      </c>
      <c r="CN4" s="31" t="s">
        <v>7</v>
      </c>
      <c r="CO4" s="31" t="s">
        <v>8</v>
      </c>
      <c r="CP4" s="31" t="s">
        <v>9</v>
      </c>
      <c r="CQ4" s="31" t="s">
        <v>10</v>
      </c>
      <c r="CR4" s="31" t="s">
        <v>11</v>
      </c>
      <c r="CS4" s="31" t="s">
        <v>12</v>
      </c>
      <c r="CT4" s="31" t="s">
        <v>13</v>
      </c>
      <c r="CU4" s="31" t="s">
        <v>14</v>
      </c>
      <c r="CV4" s="31" t="s">
        <v>15</v>
      </c>
      <c r="CW4" s="31" t="s">
        <v>16</v>
      </c>
      <c r="CX4" s="32" t="s">
        <v>17</v>
      </c>
      <c r="CY4" t="s">
        <v>3</v>
      </c>
      <c r="CZ4" t="s">
        <v>4</v>
      </c>
      <c r="DA4" t="s">
        <v>5</v>
      </c>
      <c r="DB4" t="s">
        <v>6</v>
      </c>
      <c r="DC4" t="s">
        <v>7</v>
      </c>
      <c r="DD4" t="s">
        <v>8</v>
      </c>
      <c r="DE4" t="s">
        <v>9</v>
      </c>
      <c r="DF4" t="s">
        <v>10</v>
      </c>
      <c r="DG4" t="s">
        <v>11</v>
      </c>
      <c r="DH4" t="s">
        <v>12</v>
      </c>
      <c r="DI4" t="s">
        <v>13</v>
      </c>
      <c r="DJ4" t="s">
        <v>14</v>
      </c>
      <c r="DK4" t="s">
        <v>15</v>
      </c>
      <c r="DL4" t="s">
        <v>16</v>
      </c>
      <c r="DM4" t="s">
        <v>17</v>
      </c>
      <c r="DN4" t="s">
        <v>3</v>
      </c>
      <c r="DO4" t="s">
        <v>4</v>
      </c>
      <c r="DP4" t="s">
        <v>5</v>
      </c>
      <c r="DQ4" t="s">
        <v>6</v>
      </c>
      <c r="DR4" t="s">
        <v>7</v>
      </c>
      <c r="DS4" t="s">
        <v>8</v>
      </c>
      <c r="DT4" t="s">
        <v>9</v>
      </c>
      <c r="DU4" t="s">
        <v>10</v>
      </c>
      <c r="DV4" t="s">
        <v>11</v>
      </c>
      <c r="DW4" t="s">
        <v>12</v>
      </c>
      <c r="DX4" t="s">
        <v>13</v>
      </c>
      <c r="DY4" t="s">
        <v>14</v>
      </c>
      <c r="DZ4" t="s">
        <v>15</v>
      </c>
      <c r="EA4" t="s">
        <v>16</v>
      </c>
      <c r="EB4" t="s">
        <v>17</v>
      </c>
      <c r="EC4" t="s">
        <v>3</v>
      </c>
      <c r="ED4" t="s">
        <v>4</v>
      </c>
      <c r="EE4" t="s">
        <v>5</v>
      </c>
      <c r="EF4" t="s">
        <v>6</v>
      </c>
      <c r="EG4" t="s">
        <v>7</v>
      </c>
      <c r="EH4" t="s">
        <v>8</v>
      </c>
      <c r="EI4" t="s">
        <v>9</v>
      </c>
      <c r="EJ4" t="s">
        <v>10</v>
      </c>
      <c r="EK4" t="s">
        <v>11</v>
      </c>
      <c r="EL4" t="s">
        <v>12</v>
      </c>
      <c r="EM4" t="s">
        <v>13</v>
      </c>
      <c r="EN4" t="s">
        <v>14</v>
      </c>
      <c r="EO4" t="s">
        <v>15</v>
      </c>
      <c r="EP4" t="s">
        <v>16</v>
      </c>
      <c r="EQ4" t="s">
        <v>17</v>
      </c>
      <c r="ER4" t="s">
        <v>3</v>
      </c>
      <c r="ES4" t="s">
        <v>4</v>
      </c>
      <c r="ET4" t="s">
        <v>5</v>
      </c>
      <c r="EU4" t="s">
        <v>6</v>
      </c>
      <c r="EV4" t="s">
        <v>7</v>
      </c>
      <c r="EW4" t="s">
        <v>8</v>
      </c>
      <c r="EX4" t="s">
        <v>9</v>
      </c>
      <c r="EY4" t="s">
        <v>10</v>
      </c>
      <c r="EZ4" t="s">
        <v>11</v>
      </c>
      <c r="FA4" t="s">
        <v>12</v>
      </c>
      <c r="FB4" t="s">
        <v>13</v>
      </c>
      <c r="FC4" t="s">
        <v>14</v>
      </c>
      <c r="FD4" t="s">
        <v>15</v>
      </c>
      <c r="FE4" t="s">
        <v>16</v>
      </c>
      <c r="FF4" t="s">
        <v>17</v>
      </c>
    </row>
    <row r="5" spans="1:174" ht="15.75" x14ac:dyDescent="0.25">
      <c r="A5" s="4"/>
      <c r="B5" s="19">
        <v>1</v>
      </c>
      <c r="C5" s="29"/>
      <c r="D5" s="26"/>
      <c r="E5" s="27">
        <f t="shared" ref="E5:E45" ca="1" si="0">SUMIF($CY$4:$FF$45,$DM$4,CY5:FF5)</f>
        <v>21.5</v>
      </c>
      <c r="F5" s="28">
        <f t="shared" ref="F5:F45" si="1">COUNTIF(CY5:FF5,$F$2)</f>
        <v>2</v>
      </c>
      <c r="G5" s="60" t="s">
        <v>33</v>
      </c>
      <c r="H5" s="61"/>
      <c r="I5" s="61"/>
      <c r="J5" s="61"/>
      <c r="K5" s="62"/>
      <c r="L5" s="51">
        <f t="array" aca="1" ref="L5" ca="1">IFERROR(LOOKUP(,-1/((IF($M$2:$FF$2&lt;1,9^9,$M$2:$FF$2)&lt;TODAY())*(M5:FF5="off")),$M$2:$FF$2),$M$72)-8</f>
        <v>42881</v>
      </c>
      <c r="M5" s="57" t="s">
        <v>2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9"/>
      <c r="Z5" s="30">
        <f t="shared" ref="Z5:Z45" si="2">COUNTIF(M5:Y5,$M$46)+COUNTIF(M5:Y5,$M$47)+COUNTIF(M5:Y5,$M$48)+COUNTIF(M5:Y5,$M$49)+COUNTIF(M5:Y5,$M$50)+COUNTIF(M5:Y5,$M$51)+COUNTIF(M5:Y5,$M$52)+SUM(M5:Y5)</f>
        <v>0</v>
      </c>
      <c r="AA5" s="15">
        <f t="shared" ref="AA5:AA45" si="3">IF(Z5=$C$76,$M$53,IF(Z5=$C$77,$M$54,IF(Z5=$C$78,$M$55,IF(Z5=$C$79,$M$56,IF(Z5=$C$80,$M$57,IF(Z5=$C$81,$M$58,IF(Z5=$C$82,$M$59,IF(Z5=$C$83,$M$60,IF(Z5=$C$84,$M$61,IF(Z5=$C$85,$M$62,IF(Z5=$C$86,$M$63,IF(Z5=$C$87,$M$64,IF(Z5=$C$88,$M$65,IF(Z5=$C$89,$M$66,IF(Z5=$C$90,$M$67,IF(Z5=$C$91,$M$68,IF(Z5=$C$92,$M$69,IF(Z5=$C$93,$M$70,IF(Z5=$C$94,$M$71,0)))))))))))))))))))</f>
        <v>0</v>
      </c>
      <c r="AB5" s="16" t="s">
        <v>30</v>
      </c>
      <c r="AC5" s="7" t="s">
        <v>30</v>
      </c>
      <c r="AD5" s="7" t="s">
        <v>29</v>
      </c>
      <c r="AE5" s="7" t="s">
        <v>29</v>
      </c>
      <c r="AF5" s="7" t="s">
        <v>29</v>
      </c>
      <c r="AG5" s="7" t="s">
        <v>29</v>
      </c>
      <c r="AH5" s="7" t="s">
        <v>29</v>
      </c>
      <c r="AI5" s="7" t="s">
        <v>29</v>
      </c>
      <c r="AJ5" s="7" t="s">
        <v>29</v>
      </c>
      <c r="AK5" s="7" t="s">
        <v>29</v>
      </c>
      <c r="AL5" s="7" t="s">
        <v>29</v>
      </c>
      <c r="AM5" s="7" t="s">
        <v>29</v>
      </c>
      <c r="AN5" s="17"/>
      <c r="AO5" s="30">
        <f t="shared" ref="AO5:AO45" si="4">COUNTIF(AB5:AN5,$M$46)+COUNTIF(AB5:AN5,$M$47)+COUNTIF(AB5:AN5,$M$48)+COUNTIF(AB5:AN5,$M$49)+COUNTIF(AB5:AN5,$M$50)+COUNTIF(AB5:AN5,$M$51)+COUNTIF(AB5:AN5,$M$52)+SUM(AB5:AN5)</f>
        <v>12</v>
      </c>
      <c r="AP5" s="15">
        <f t="shared" ref="AP5:AP45" si="5">IF(AO5=$C$76,$M$53,IF(AO5=$C$77,$M$54,IF(AO5=$C$78,$M$55,IF(AO5=$C$79,$M$56,IF(AO5=$C$80,$M$57,IF(AO5=$C$81,$M$58,IF(AO5=$C$82,$M$59,IF(AO5=$C$83,$M$60,IF(AO5=$C$84,$M$61,IF(AO5=$C$85,$M$62,IF(AO5=$C$86,$M$63,IF(AO5=$C$87,$M$64,IF(AO5=$C$88,$M$65,IF(AO5=$C$89,$M$66,IF(AO5=$C$90,$M$67,IF(AO5=$C$91,$M$68,IF(AO5=$C$92,$M$69,IF(AO5=$C$93,$M$70,IF(AO5=$C$94,$M$71,0)))))))))))))))))))</f>
        <v>10.75</v>
      </c>
      <c r="AQ5" s="16"/>
      <c r="AR5" s="7" t="s">
        <v>29</v>
      </c>
      <c r="AS5" s="7" t="s">
        <v>29</v>
      </c>
      <c r="AT5" s="7" t="s">
        <v>29</v>
      </c>
      <c r="AU5" s="7" t="s">
        <v>29</v>
      </c>
      <c r="AV5" s="7" t="s">
        <v>29</v>
      </c>
      <c r="AW5" s="7" t="s">
        <v>30</v>
      </c>
      <c r="AX5" s="7" t="s">
        <v>30</v>
      </c>
      <c r="AY5" s="7" t="s">
        <v>30</v>
      </c>
      <c r="AZ5" s="7" t="s">
        <v>30</v>
      </c>
      <c r="BA5" s="7" t="s">
        <v>30</v>
      </c>
      <c r="BB5" s="7" t="s">
        <v>40</v>
      </c>
      <c r="BC5" s="17"/>
      <c r="BD5" s="30">
        <f t="shared" ref="BD5:BD45" si="6">COUNTIF(AQ5:BC5,$M$46)+COUNTIF(AQ5:BC5,$M$47)+COUNTIF(AQ5:BC5,$M$48)+COUNTIF(AQ5:BC5,$M$49)+COUNTIF(AQ5:BC5,$M$50)+COUNTIF(AQ5:BC5,$M$51)+COUNTIF(AQ5:BC5,$M$52)+SUM(AQ5:BC5)</f>
        <v>11</v>
      </c>
      <c r="BE5" s="15">
        <f t="shared" ref="BE5:BE45" si="7">IF(BD5=$C$76,$M$53,IF(BD5=$C$77,$M$54,IF(BD5=$C$78,$M$55,IF(BD5=$C$79,$M$56,IF(BD5=$C$80,$M$57,IF(BD5=$C$81,$M$58,IF(BD5=$C$82,$M$59,IF(BD5=$C$83,$M$60,IF(BD5=$C$84,$M$61,IF(BD5=$C$85,$M$62,IF(BD5=$C$86,$M$63,IF(BD5=$C$87,$M$64,IF(BD5=$C$88,$M$65,IF(BD5=$C$89,$M$66,IF(BD5=$C$90,$M$67,IF(BD5=$C$91,$M$68,IF(BD5=$C$92,$M$69,IF(BD5=$C$93,$M$70,IF(BD5=$C$94,$M$71,0)))))))))))))))))))</f>
        <v>9.75</v>
      </c>
      <c r="BF5" s="16" t="s">
        <v>30</v>
      </c>
      <c r="BG5" s="7" t="s">
        <v>30</v>
      </c>
      <c r="BH5" s="7" t="s">
        <v>30</v>
      </c>
      <c r="BI5" s="7" t="s">
        <v>30</v>
      </c>
      <c r="BJ5" s="7" t="s">
        <v>30</v>
      </c>
      <c r="BK5" s="7" t="s">
        <v>29</v>
      </c>
      <c r="BL5" s="7" t="s">
        <v>30</v>
      </c>
      <c r="BM5" s="7" t="s">
        <v>29</v>
      </c>
      <c r="BN5" s="7">
        <v>1</v>
      </c>
      <c r="BO5" s="7" t="s">
        <v>30</v>
      </c>
      <c r="BP5" s="7" t="s">
        <v>30</v>
      </c>
      <c r="BQ5" s="7" t="s">
        <v>30</v>
      </c>
      <c r="BR5" s="17"/>
      <c r="BS5" s="30">
        <f t="shared" ref="BS5:BS45" si="8">COUNTIF(BF5:BR5,$M$46)+COUNTIF(BF5:BR5,$M$47)+COUNTIF(BF5:BR5,$M$48)+COUNTIF(BF5:BR5,$M$49)+COUNTIF(BF5:BR5,$M$50)+COUNTIF(BF5:BR5,$M$51)+COUNTIF(BF5:BR5,$M$52)+SUM(BF5:BR5)</f>
        <v>12</v>
      </c>
      <c r="BT5" s="15">
        <f t="shared" ref="BT5:BT45" si="9">IF(BS5=$C$76,$M$53,IF(BS5=$C$77,$M$54,IF(BS5=$C$78,$M$55,IF(BS5=$C$79,$M$56,IF(BS5=$C$80,$M$57,IF(BS5=$C$81,$M$58,IF(BS5=$C$82,$M$59,IF(BS5=$C$83,$M$60,IF(BS5=$C$84,$M$61,IF(BS5=$C$85,$M$62,IF(BS5=$C$86,$M$63,IF(BS5=$C$87,$M$64,IF(BS5=$C$88,$M$65,IF(BS5=$C$89,$M$66,IF(BS5=$C$90,$M$67,IF(BS5=$C$91,$M$68,IF(BS5=$C$92,$M$69,IF(BS5=$C$93,$M$70,IF(BS5=$C$94,$M$71,0)))))))))))))))))))</f>
        <v>10.75</v>
      </c>
      <c r="BU5" s="57" t="s">
        <v>2</v>
      </c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9"/>
      <c r="CH5" s="30">
        <f t="shared" ref="CH5:CH45" si="10">COUNTIF(BU5:CG5,$M$46)+COUNTIF(BU5:CG5,$M$47)+COUNTIF(BU5:CG5,$M$48)+COUNTIF(BU5:CG5,$M$49)+COUNTIF(BU5:CG5,$M$50)+COUNTIF(BU5:CG5,$M$51)+COUNTIF(BU5:CG5,$M$52)+SUM(BU5:CG5)</f>
        <v>0</v>
      </c>
      <c r="CI5" s="15">
        <f t="shared" ref="CI5:CI45" si="11">IF(CH5=$C$76,$M$53,IF(CH5=$C$77,$M$54,IF(CH5=$C$78,$M$55,IF(CH5=$C$79,$M$56,IF(CH5=$C$80,$M$57,IF(CH5=$C$81,$M$58,IF(CH5=$C$82,$M$59,IF(CH5=$C$83,$M$60,IF(CH5=$C$84,$M$61,IF(CH5=$C$85,$M$62,IF(CH5=$C$86,$M$63,IF(CH5=$C$87,$M$64,IF(CH5=$C$88,$M$65,IF(CH5=$C$89,$M$66,IF(CH5=$C$90,$M$67,IF(CH5=$C$91,$M$68,IF(CH5=$C$92,$M$69,IF(CH5=$C$93,$M$70,IF(CH5=$C$94,$M$71,0)))))))))))))))))))</f>
        <v>0</v>
      </c>
      <c r="CJ5" s="57" t="s">
        <v>2</v>
      </c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9"/>
      <c r="CW5" s="30">
        <f t="shared" ref="CW5:CW45" si="12">COUNTIF(CJ5:CV5,$M$46)+COUNTIF(CJ5:CV5,$M$47)+COUNTIF(CJ5:CV5,$M$48)+COUNTIF(CJ5:CV5,$M$49)+COUNTIF(CJ5:CV5,$M$50)+COUNTIF(CJ5:CV5,$M$51)+COUNTIF(CJ5:CV5,$M$52)+SUM(CJ5:CV5)</f>
        <v>0</v>
      </c>
      <c r="CX5" s="15">
        <f t="shared" ref="CX5:CX45" si="13">IF(CW5=$C$76,$M$53,IF(CW5=$C$77,$M$54,IF(CW5=$C$78,$M$55,IF(CW5=$C$79,$M$56,IF(CW5=$C$80,$M$57,IF(CW5=$C$81,$M$58,IF(CW5=$C$82,$M$59,IF(CW5=$C$83,$M$60,IF(CW5=$C$84,$M$61,IF(CW5=$C$85,$M$62,IF(CW5=$C$86,$M$63,IF(CW5=$C$87,$M$64,IF(CW5=$C$88,$M$65,IF(CW5=$C$89,$M$66,IF(CW5=$C$90,$M$67,IF(CW5=$C$91,$M$68,IF(CW5=$C$92,$M$69,IF(CW5=$C$93,$M$70,IF(CW5=$C$94,$M$71,0)))))))))))))))))))</f>
        <v>0</v>
      </c>
      <c r="CY5">
        <v>1</v>
      </c>
      <c r="CZ5" t="s">
        <v>28</v>
      </c>
      <c r="DA5">
        <v>1</v>
      </c>
      <c r="DB5">
        <v>1</v>
      </c>
      <c r="DC5">
        <v>1</v>
      </c>
      <c r="DD5" t="s">
        <v>29</v>
      </c>
      <c r="DE5" t="s">
        <v>29</v>
      </c>
      <c r="DF5" t="s">
        <v>29</v>
      </c>
      <c r="DG5" t="s">
        <v>29</v>
      </c>
      <c r="DH5" t="s">
        <v>28</v>
      </c>
      <c r="DI5" t="s">
        <v>28</v>
      </c>
      <c r="DJ5" t="s">
        <v>29</v>
      </c>
      <c r="DL5">
        <f t="shared" ref="DL5:DL45" si="14">COUNTIF(CY5:DK5,$M$46)+COUNTIF(CY5:DK5,$M$47)+COUNTIF(CY5:DK5,$M$48)+COUNTIF(CY5:DK5,$M$49)+COUNTIF(CY5:DK5,$M$50)+COUNTIF(CY5:DK5,$M$51)+COUNTIF(CY5:DK5,$M$52)+SUM(CY5:DK5)</f>
        <v>12</v>
      </c>
      <c r="DM5">
        <f t="shared" ref="DM5:DM45" si="15">IF(DL5=$C$76,$M$53,IF(DL5=$C$77,$M$54,IF(DL5=$C$78,$M$55,IF(DL5=$C$79,$M$56,IF(DL5=$C$80,$M$57,IF(DL5=$C$81,$M$58,IF(DL5=$C$82,$M$59,IF(DL5=$C$83,$M$60,IF(DL5=$C$84,$M$61,IF(DL5=$C$85,$M$62,IF(DL5=$C$86,$M$63,IF(DL5=$C$87,$M$64,IF(DL5=$C$88,$M$65,IF(DL5=$C$89,$M$66,IF(DL5=$C$90,$M$67,IF(DL5=$C$91,$M$68,IF(DL5=$C$92,$M$69,IF(DL5=$C$93,$M$70,IF(DL5=$C$94,$M$71,0)))))))))))))))))))</f>
        <v>10.75</v>
      </c>
      <c r="DN5" t="s">
        <v>28</v>
      </c>
      <c r="DO5" t="s">
        <v>28</v>
      </c>
      <c r="DP5" t="s">
        <v>28</v>
      </c>
      <c r="DQ5" t="s">
        <v>28</v>
      </c>
      <c r="DR5" t="s">
        <v>28</v>
      </c>
      <c r="DS5">
        <v>1</v>
      </c>
      <c r="DT5">
        <v>1</v>
      </c>
      <c r="DU5">
        <v>1</v>
      </c>
      <c r="DV5" t="s">
        <v>28</v>
      </c>
      <c r="DW5" t="s">
        <v>29</v>
      </c>
      <c r="DX5">
        <v>1</v>
      </c>
      <c r="DY5">
        <v>1</v>
      </c>
      <c r="EA5">
        <f t="shared" ref="EA5:EA45" si="16">COUNTIF(DN5:DZ5,$M$46)+COUNTIF(DN5:DZ5,$M$47)+COUNTIF(DN5:DZ5,$M$48)+COUNTIF(DN5:DZ5,$M$49)+COUNTIF(DN5:DZ5,$M$50)+COUNTIF(DN5:DZ5,$M$51)+COUNTIF(DN5:DZ5,$M$52)+SUM(DN5:DZ5)</f>
        <v>12</v>
      </c>
      <c r="EB5">
        <f t="shared" ref="EB5:EB45" si="17">IF(EA5=$C$76,$M$53,IF(EA5=$C$77,$M$54,IF(EA5=$C$78,$M$55,IF(EA5=$C$79,$M$56,IF(EA5=$C$80,$M$57,IF(EA5=$C$81,$M$58,IF(EA5=$C$82,$M$59,IF(EA5=$C$83,$M$60,IF(EA5=$C$84,$M$61,IF(EA5=$C$85,$M$62,IF(EA5=$C$86,$M$63,IF(EA5=$C$87,$M$64,IF(EA5=$C$88,$M$65,IF(EA5=$C$89,$M$66,IF(EA5=$C$90,$M$67,IF(EA5=$C$91,$M$68,IF(EA5=$C$92,$M$69,IF(EA5=$C$93,$M$70,IF(EA5=$C$94,$M$71,0)))))))))))))))))))</f>
        <v>10.75</v>
      </c>
      <c r="EC5" t="s">
        <v>2</v>
      </c>
      <c r="EP5">
        <f t="shared" ref="EP5:EP45" si="18">COUNTIF(EC5:EO5,$M$46)+COUNTIF(EC5:EO5,$M$47)+COUNTIF(EC5:EO5,$M$48)+COUNTIF(EC5:EO5,$M$49)+COUNTIF(EC5:EO5,$M$50)+COUNTIF(EC5:EO5,$M$51)+COUNTIF(EC5:EO5,$M$52)+SUM(EC5:EO5)</f>
        <v>0</v>
      </c>
      <c r="EQ5">
        <f t="shared" ref="EQ5:EQ45" si="19">IF(EP5=$C$76,$M$53,IF(EP5=$C$77,$M$54,IF(EP5=$C$78,$M$55,IF(EP5=$C$79,$M$56,IF(EP5=$C$80,$M$57,IF(EP5=$C$81,$M$58,IF(EP5=$C$82,$M$59,IF(EP5=$C$83,$M$60,IF(EP5=$C$84,$M$61,IF(EP5=$C$85,$M$62,IF(EP5=$C$86,$M$63,IF(EP5=$C$87,$M$64,IF(EP5=$C$88,$M$65,IF(EP5=$C$89,$M$66,IF(EP5=$C$90,$M$67,IF(EP5=$C$91,$M$68,IF(EP5=$C$92,$M$69,IF(EP5=$C$93,$M$70,IF(EP5=$C$94,$M$71,0)))))))))))))))))))</f>
        <v>0</v>
      </c>
      <c r="ER5" t="s">
        <v>2</v>
      </c>
      <c r="FE5">
        <f t="shared" ref="FE5:FE45" si="20">COUNTIF(ER5:FD5,$M$46)+COUNTIF(ER5:FD5,$M$47)+COUNTIF(ER5:FD5,$M$48)+COUNTIF(ER5:FD5,$M$49)+COUNTIF(ER5:FD5,$M$50)+COUNTIF(ER5:FD5,$M$51)+COUNTIF(ER5:FD5,$M$52)+SUM(ER5:FD5)</f>
        <v>0</v>
      </c>
      <c r="FF5">
        <f t="shared" ref="FF5:FF45" si="21">IF(FE5=$C$76,$M$53,IF(FE5=$C$77,$M$54,IF(FE5=$C$78,$M$55,IF(FE5=$C$79,$M$56,IF(FE5=$C$80,$M$57,IF(FE5=$C$81,$M$58,IF(FE5=$C$82,$M$59,IF(FE5=$C$83,$M$60,IF(FE5=$C$84,$M$61,IF(FE5=$C$85,$M$62,IF(FE5=$C$86,$M$63,IF(FE5=$C$87,$M$64,IF(FE5=$C$88,$M$65,IF(FE5=$C$89,$M$66,IF(FE5=$C$90,$M$67,IF(FE5=$C$91,$M$68,IF(FE5=$C$92,$M$69,IF(FE5=$C$93,$M$70,IF(FE5=$C$94,$M$71,0)))))))))))))))))))</f>
        <v>0</v>
      </c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</row>
    <row r="6" spans="1:174" ht="15.75" x14ac:dyDescent="0.25">
      <c r="A6" s="4"/>
      <c r="B6" s="20">
        <v>2</v>
      </c>
      <c r="C6" s="29"/>
      <c r="D6" s="26"/>
      <c r="E6" s="27">
        <f t="shared" ca="1" si="0"/>
        <v>26</v>
      </c>
      <c r="F6" s="28">
        <f t="shared" si="1"/>
        <v>1</v>
      </c>
      <c r="G6" s="86" t="s">
        <v>34</v>
      </c>
      <c r="H6" s="87"/>
      <c r="I6" s="87"/>
      <c r="J6" s="87"/>
      <c r="K6" s="88"/>
      <c r="L6" s="52">
        <f t="array" aca="1" ref="L6" ca="1">IFERROR(LOOKUP(,-1/((IF($M$2:$FF$2&lt;1,9^9,$M$2:$FF$2)&lt;TODAY())*(M6:FF6="off")),$M$2:$FF$2),$M$72)</f>
        <v>42888</v>
      </c>
      <c r="M6" s="16" t="s">
        <v>29</v>
      </c>
      <c r="N6" s="7" t="s">
        <v>29</v>
      </c>
      <c r="O6" s="7" t="s">
        <v>29</v>
      </c>
      <c r="P6" s="7" t="s">
        <v>29</v>
      </c>
      <c r="Q6" s="7" t="s">
        <v>29</v>
      </c>
      <c r="R6" s="7" t="s">
        <v>29</v>
      </c>
      <c r="S6" s="7" t="s">
        <v>29</v>
      </c>
      <c r="T6" s="7" t="s">
        <v>29</v>
      </c>
      <c r="U6" s="7" t="s">
        <v>29</v>
      </c>
      <c r="V6" s="7" t="s">
        <v>29</v>
      </c>
      <c r="W6" s="7" t="s">
        <v>29</v>
      </c>
      <c r="X6" s="7" t="s">
        <v>29</v>
      </c>
      <c r="Y6" s="17"/>
      <c r="Z6" s="14">
        <f t="shared" si="2"/>
        <v>12</v>
      </c>
      <c r="AA6" s="15">
        <f t="shared" si="3"/>
        <v>10.75</v>
      </c>
      <c r="AB6" s="57" t="s">
        <v>2</v>
      </c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9"/>
      <c r="AO6" s="14">
        <f t="shared" si="4"/>
        <v>0</v>
      </c>
      <c r="AP6" s="15">
        <f t="shared" si="5"/>
        <v>0</v>
      </c>
      <c r="AQ6" s="57" t="s">
        <v>2</v>
      </c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9"/>
      <c r="BD6" s="14">
        <f t="shared" si="6"/>
        <v>0</v>
      </c>
      <c r="BE6" s="15">
        <f t="shared" si="7"/>
        <v>0</v>
      </c>
      <c r="BF6" s="57" t="s">
        <v>2</v>
      </c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9"/>
      <c r="BS6" s="14">
        <f t="shared" si="8"/>
        <v>0</v>
      </c>
      <c r="BT6" s="15">
        <f t="shared" si="9"/>
        <v>0</v>
      </c>
      <c r="BU6" s="16" t="s">
        <v>30</v>
      </c>
      <c r="BV6" s="7" t="s">
        <v>29</v>
      </c>
      <c r="BW6" s="7" t="s">
        <v>29</v>
      </c>
      <c r="BX6" s="7" t="s">
        <v>29</v>
      </c>
      <c r="BY6" s="7" t="s">
        <v>29</v>
      </c>
      <c r="BZ6" s="7" t="s">
        <v>29</v>
      </c>
      <c r="CA6" s="7" t="s">
        <v>29</v>
      </c>
      <c r="CB6" s="7" t="s">
        <v>28</v>
      </c>
      <c r="CC6" s="7" t="s">
        <v>28</v>
      </c>
      <c r="CD6" s="7" t="s">
        <v>28</v>
      </c>
      <c r="CE6" s="7" t="s">
        <v>28</v>
      </c>
      <c r="CF6" s="7" t="s">
        <v>30</v>
      </c>
      <c r="CG6" s="17"/>
      <c r="CH6" s="14">
        <f t="shared" si="10"/>
        <v>12</v>
      </c>
      <c r="CI6" s="15">
        <f t="shared" si="11"/>
        <v>10.75</v>
      </c>
      <c r="CJ6" s="16" t="s">
        <v>29</v>
      </c>
      <c r="CK6" s="7" t="s">
        <v>29</v>
      </c>
      <c r="CL6" s="7">
        <v>1</v>
      </c>
      <c r="CM6" s="7" t="s">
        <v>28</v>
      </c>
      <c r="CN6" s="7" t="s">
        <v>29</v>
      </c>
      <c r="CO6" s="7" t="s">
        <v>42</v>
      </c>
      <c r="CP6" s="7" t="s">
        <v>42</v>
      </c>
      <c r="CQ6" s="7" t="s">
        <v>42</v>
      </c>
      <c r="CR6" s="7" t="s">
        <v>28</v>
      </c>
      <c r="CS6" s="7" t="s">
        <v>29</v>
      </c>
      <c r="CT6" s="7" t="s">
        <v>28</v>
      </c>
      <c r="CU6" s="7" t="s">
        <v>28</v>
      </c>
      <c r="CV6" s="17"/>
      <c r="CW6" s="14">
        <f t="shared" si="12"/>
        <v>12</v>
      </c>
      <c r="CX6" s="15">
        <f t="shared" si="13"/>
        <v>10.75</v>
      </c>
      <c r="CZ6" t="s">
        <v>29</v>
      </c>
      <c r="DA6" t="s">
        <v>29</v>
      </c>
      <c r="DB6" t="s">
        <v>29</v>
      </c>
      <c r="DC6" t="s">
        <v>29</v>
      </c>
      <c r="DD6" t="s">
        <v>28</v>
      </c>
      <c r="DE6" t="s">
        <v>28</v>
      </c>
      <c r="DL6">
        <f t="shared" si="14"/>
        <v>6</v>
      </c>
      <c r="DM6">
        <f t="shared" si="15"/>
        <v>5.5</v>
      </c>
      <c r="DN6" t="s">
        <v>2</v>
      </c>
      <c r="EA6">
        <f t="shared" si="16"/>
        <v>0</v>
      </c>
      <c r="EB6">
        <f t="shared" si="17"/>
        <v>0</v>
      </c>
      <c r="EC6" t="s">
        <v>42</v>
      </c>
      <c r="ED6" t="s">
        <v>28</v>
      </c>
      <c r="EE6" t="s">
        <v>28</v>
      </c>
      <c r="EF6" t="s">
        <v>28</v>
      </c>
      <c r="EG6" t="s">
        <v>28</v>
      </c>
      <c r="EH6" t="s">
        <v>28</v>
      </c>
      <c r="EI6" t="s">
        <v>30</v>
      </c>
      <c r="EJ6" t="s">
        <v>30</v>
      </c>
      <c r="EK6" t="s">
        <v>30</v>
      </c>
      <c r="EL6" t="s">
        <v>30</v>
      </c>
      <c r="EM6" t="s">
        <v>30</v>
      </c>
      <c r="EN6" t="s">
        <v>42</v>
      </c>
      <c r="EP6">
        <f t="shared" si="18"/>
        <v>12</v>
      </c>
      <c r="EQ6">
        <f t="shared" si="19"/>
        <v>10.75</v>
      </c>
      <c r="ES6" t="s">
        <v>30</v>
      </c>
      <c r="ET6" t="s">
        <v>30</v>
      </c>
      <c r="EU6" t="s">
        <v>30</v>
      </c>
      <c r="EV6" t="s">
        <v>30</v>
      </c>
      <c r="EW6" t="s">
        <v>30</v>
      </c>
      <c r="EX6">
        <v>1</v>
      </c>
      <c r="EY6" t="s">
        <v>30</v>
      </c>
      <c r="EZ6" t="s">
        <v>30</v>
      </c>
      <c r="FA6" t="s">
        <v>30</v>
      </c>
      <c r="FB6" t="s">
        <v>30</v>
      </c>
      <c r="FC6" t="s">
        <v>40</v>
      </c>
      <c r="FE6">
        <f t="shared" si="20"/>
        <v>11</v>
      </c>
      <c r="FF6">
        <f t="shared" si="21"/>
        <v>9.75</v>
      </c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</row>
    <row r="7" spans="1:174" ht="15.75" x14ac:dyDescent="0.25">
      <c r="A7" s="4"/>
      <c r="B7" s="20">
        <v>3</v>
      </c>
      <c r="C7" s="29"/>
      <c r="D7" s="26"/>
      <c r="E7" s="27">
        <f t="shared" ca="1" si="0"/>
        <v>20.5</v>
      </c>
      <c r="F7" s="28">
        <f t="shared" si="1"/>
        <v>2</v>
      </c>
      <c r="G7" s="86" t="s">
        <v>34</v>
      </c>
      <c r="H7" s="87"/>
      <c r="I7" s="87"/>
      <c r="J7" s="87"/>
      <c r="K7" s="88"/>
      <c r="L7" s="52">
        <f t="array" aca="1" ref="L7" ca="1">IFERROR(LOOKUP(,-1/((IF($M$2:$FF$2&lt;1,9^9,$M$2:$FF$2)&lt;TODAY())*(M7:FF7="off")),$M$2:$FF$2),$M$72)</f>
        <v>42889</v>
      </c>
      <c r="M7" s="57" t="s">
        <v>2</v>
      </c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9"/>
      <c r="Z7" s="14">
        <f t="shared" si="2"/>
        <v>0</v>
      </c>
      <c r="AA7" s="15">
        <f t="shared" si="3"/>
        <v>0</v>
      </c>
      <c r="AB7" s="16" t="s">
        <v>29</v>
      </c>
      <c r="AC7" s="7" t="s">
        <v>28</v>
      </c>
      <c r="AD7" s="7" t="s">
        <v>28</v>
      </c>
      <c r="AE7" s="7" t="s">
        <v>28</v>
      </c>
      <c r="AF7" s="7" t="s">
        <v>28</v>
      </c>
      <c r="AG7" s="7" t="s">
        <v>28</v>
      </c>
      <c r="AH7" s="7" t="s">
        <v>28</v>
      </c>
      <c r="AI7" s="7" t="s">
        <v>28</v>
      </c>
      <c r="AJ7" s="7" t="s">
        <v>28</v>
      </c>
      <c r="AK7" s="7" t="s">
        <v>28</v>
      </c>
      <c r="AL7" s="7" t="s">
        <v>28</v>
      </c>
      <c r="AM7" s="7" t="s">
        <v>28</v>
      </c>
      <c r="AN7" s="17"/>
      <c r="AO7" s="14">
        <f t="shared" si="4"/>
        <v>12</v>
      </c>
      <c r="AP7" s="15">
        <f t="shared" si="5"/>
        <v>10.75</v>
      </c>
      <c r="AQ7" s="16"/>
      <c r="AR7" s="7" t="s">
        <v>30</v>
      </c>
      <c r="AS7" s="7" t="s">
        <v>30</v>
      </c>
      <c r="AT7" s="7" t="s">
        <v>30</v>
      </c>
      <c r="AU7" s="7" t="s">
        <v>30</v>
      </c>
      <c r="AV7" s="7" t="s">
        <v>30</v>
      </c>
      <c r="AW7" s="7" t="s">
        <v>30</v>
      </c>
      <c r="AX7" s="7" t="s">
        <v>30</v>
      </c>
      <c r="AY7" s="7" t="s">
        <v>30</v>
      </c>
      <c r="AZ7" s="7" t="s">
        <v>30</v>
      </c>
      <c r="BA7" s="7" t="s">
        <v>30</v>
      </c>
      <c r="BB7" s="7">
        <v>1</v>
      </c>
      <c r="BC7" s="17"/>
      <c r="BD7" s="14">
        <f t="shared" si="6"/>
        <v>11</v>
      </c>
      <c r="BE7" s="15">
        <f t="shared" si="7"/>
        <v>9.75</v>
      </c>
      <c r="BF7" s="57" t="s">
        <v>2</v>
      </c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9"/>
      <c r="BS7" s="14">
        <f t="shared" si="8"/>
        <v>0</v>
      </c>
      <c r="BT7" s="15">
        <f t="shared" si="9"/>
        <v>0</v>
      </c>
      <c r="BU7" s="57" t="s">
        <v>2</v>
      </c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9"/>
      <c r="CH7" s="14">
        <f t="shared" si="10"/>
        <v>0</v>
      </c>
      <c r="CI7" s="15">
        <f t="shared" si="11"/>
        <v>0</v>
      </c>
      <c r="CJ7" s="16" t="s">
        <v>30</v>
      </c>
      <c r="CK7" s="7" t="s">
        <v>30</v>
      </c>
      <c r="CL7" s="7" t="s">
        <v>30</v>
      </c>
      <c r="CM7" s="7" t="s">
        <v>30</v>
      </c>
      <c r="CN7" s="7" t="s">
        <v>30</v>
      </c>
      <c r="CO7" s="7" t="s">
        <v>30</v>
      </c>
      <c r="CP7" s="7" t="s">
        <v>30</v>
      </c>
      <c r="CQ7" s="7" t="s">
        <v>30</v>
      </c>
      <c r="CR7" s="7" t="s">
        <v>42</v>
      </c>
      <c r="CS7" s="7" t="s">
        <v>42</v>
      </c>
      <c r="CT7" s="7" t="s">
        <v>42</v>
      </c>
      <c r="CU7" s="7" t="s">
        <v>42</v>
      </c>
      <c r="CV7" s="17"/>
      <c r="CW7" s="14">
        <f t="shared" si="12"/>
        <v>12</v>
      </c>
      <c r="CX7" s="15">
        <f t="shared" si="13"/>
        <v>10.75</v>
      </c>
      <c r="CY7" t="s">
        <v>28</v>
      </c>
      <c r="CZ7" t="s">
        <v>30</v>
      </c>
      <c r="DA7" t="s">
        <v>30</v>
      </c>
      <c r="DB7" t="s">
        <v>28</v>
      </c>
      <c r="DC7" t="s">
        <v>30</v>
      </c>
      <c r="DD7" t="s">
        <v>30</v>
      </c>
      <c r="DE7" t="s">
        <v>30</v>
      </c>
      <c r="DF7" t="s">
        <v>30</v>
      </c>
      <c r="DG7" t="s">
        <v>30</v>
      </c>
      <c r="DH7" t="s">
        <v>29</v>
      </c>
      <c r="DI7" t="s">
        <v>30</v>
      </c>
      <c r="DJ7" t="s">
        <v>30</v>
      </c>
      <c r="DL7">
        <f t="shared" si="14"/>
        <v>12</v>
      </c>
      <c r="DM7">
        <f t="shared" si="15"/>
        <v>10.75</v>
      </c>
      <c r="DN7" t="s">
        <v>2</v>
      </c>
      <c r="EA7">
        <f t="shared" si="16"/>
        <v>0</v>
      </c>
      <c r="EB7">
        <f t="shared" si="17"/>
        <v>0</v>
      </c>
      <c r="EC7" t="s">
        <v>2</v>
      </c>
      <c r="EP7">
        <f t="shared" si="18"/>
        <v>0</v>
      </c>
      <c r="EQ7">
        <f t="shared" si="19"/>
        <v>0</v>
      </c>
      <c r="ES7" t="s">
        <v>30</v>
      </c>
      <c r="ET7" t="s">
        <v>30</v>
      </c>
      <c r="EU7" t="s">
        <v>30</v>
      </c>
      <c r="EV7" t="s">
        <v>30</v>
      </c>
      <c r="EW7" t="s">
        <v>30</v>
      </c>
      <c r="EX7" t="s">
        <v>30</v>
      </c>
      <c r="EY7" t="s">
        <v>30</v>
      </c>
      <c r="EZ7" t="s">
        <v>30</v>
      </c>
      <c r="FA7" t="s">
        <v>30</v>
      </c>
      <c r="FB7" t="s">
        <v>30</v>
      </c>
      <c r="FC7" t="s">
        <v>42</v>
      </c>
      <c r="FE7">
        <f t="shared" si="20"/>
        <v>11</v>
      </c>
      <c r="FF7">
        <f t="shared" si="21"/>
        <v>9.75</v>
      </c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</row>
    <row r="8" spans="1:174" ht="15.75" x14ac:dyDescent="0.25">
      <c r="A8" s="4"/>
      <c r="B8" s="20">
        <v>4</v>
      </c>
      <c r="C8" s="29" t="s">
        <v>50</v>
      </c>
      <c r="D8" s="8"/>
      <c r="E8" s="5">
        <f t="shared" ca="1" si="0"/>
        <v>26</v>
      </c>
      <c r="F8" s="6">
        <f t="shared" si="1"/>
        <v>1</v>
      </c>
      <c r="G8" s="22">
        <v>0</v>
      </c>
      <c r="H8" s="22">
        <v>1</v>
      </c>
      <c r="I8" s="22">
        <v>0</v>
      </c>
      <c r="J8" s="22">
        <v>0</v>
      </c>
      <c r="K8" s="21">
        <v>0</v>
      </c>
      <c r="L8" s="50">
        <f t="array" aca="1" ref="L8" ca="1">IFERROR(LOOKUP(,-1/((IF($M$2:$FF$2&lt;1,9^9,$M$2:$FF$2)&lt;TODAY())*(M8:FF8="off")),$M$2:$FF$2),$M$72)</f>
        <v>42887</v>
      </c>
      <c r="M8" s="16" t="s">
        <v>29</v>
      </c>
      <c r="N8" s="7" t="s">
        <v>29</v>
      </c>
      <c r="O8" s="7" t="s">
        <v>29</v>
      </c>
      <c r="P8" s="7" t="s">
        <v>29</v>
      </c>
      <c r="Q8" s="7" t="s">
        <v>29</v>
      </c>
      <c r="R8" s="7" t="s">
        <v>29</v>
      </c>
      <c r="S8" s="7" t="s">
        <v>29</v>
      </c>
      <c r="T8" s="7" t="s">
        <v>29</v>
      </c>
      <c r="U8" s="7" t="s">
        <v>29</v>
      </c>
      <c r="V8" s="7" t="s">
        <v>29</v>
      </c>
      <c r="W8" s="7" t="s">
        <v>29</v>
      </c>
      <c r="X8" s="7" t="s">
        <v>29</v>
      </c>
      <c r="Y8" s="17"/>
      <c r="Z8" s="14">
        <f t="shared" si="2"/>
        <v>12</v>
      </c>
      <c r="AA8" s="15">
        <f t="shared" si="3"/>
        <v>10.75</v>
      </c>
      <c r="AB8" s="16" t="s">
        <v>29</v>
      </c>
      <c r="AC8" s="7" t="s">
        <v>29</v>
      </c>
      <c r="AD8" s="7" t="s">
        <v>29</v>
      </c>
      <c r="AE8" s="7" t="s">
        <v>29</v>
      </c>
      <c r="AF8" s="7" t="s">
        <v>29</v>
      </c>
      <c r="AG8" s="7" t="s">
        <v>29</v>
      </c>
      <c r="AH8" s="7" t="s">
        <v>29</v>
      </c>
      <c r="AI8" s="7" t="s">
        <v>29</v>
      </c>
      <c r="AJ8" s="7" t="s">
        <v>29</v>
      </c>
      <c r="AK8" s="7" t="s">
        <v>29</v>
      </c>
      <c r="AL8" s="7" t="s">
        <v>29</v>
      </c>
      <c r="AM8" s="7" t="s">
        <v>29</v>
      </c>
      <c r="AN8" s="17"/>
      <c r="AO8" s="14">
        <f t="shared" si="4"/>
        <v>12</v>
      </c>
      <c r="AP8" s="15">
        <f t="shared" si="5"/>
        <v>10.75</v>
      </c>
      <c r="AQ8" s="16"/>
      <c r="AR8" s="7" t="s">
        <v>73</v>
      </c>
      <c r="AS8" s="7" t="s">
        <v>29</v>
      </c>
      <c r="AT8" s="7" t="s">
        <v>29</v>
      </c>
      <c r="AU8" s="7" t="s">
        <v>29</v>
      </c>
      <c r="AV8" s="7" t="s">
        <v>29</v>
      </c>
      <c r="AW8" s="53">
        <v>0</v>
      </c>
      <c r="AX8" s="53">
        <v>0</v>
      </c>
      <c r="AY8" s="7"/>
      <c r="AZ8" s="7"/>
      <c r="BA8" s="7"/>
      <c r="BB8" s="7"/>
      <c r="BC8" s="17"/>
      <c r="BD8" s="14">
        <f t="shared" si="6"/>
        <v>4</v>
      </c>
      <c r="BE8" s="15">
        <f t="shared" si="7"/>
        <v>3.75</v>
      </c>
      <c r="BF8" s="57" t="s">
        <v>2</v>
      </c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9"/>
      <c r="BS8" s="14">
        <f t="shared" si="8"/>
        <v>0</v>
      </c>
      <c r="BT8" s="15">
        <f t="shared" si="9"/>
        <v>0</v>
      </c>
      <c r="BU8" s="16"/>
      <c r="BV8" s="7"/>
      <c r="BW8" s="7"/>
      <c r="BX8" s="7"/>
      <c r="BY8" s="7"/>
      <c r="BZ8" s="7" t="s">
        <v>29</v>
      </c>
      <c r="CA8" s="7" t="s">
        <v>29</v>
      </c>
      <c r="CB8" s="7" t="s">
        <v>28</v>
      </c>
      <c r="CC8" s="7" t="s">
        <v>29</v>
      </c>
      <c r="CD8" s="7" t="s">
        <v>29</v>
      </c>
      <c r="CE8" s="7" t="s">
        <v>29</v>
      </c>
      <c r="CF8" s="7" t="s">
        <v>28</v>
      </c>
      <c r="CG8" s="17"/>
      <c r="CH8" s="14">
        <f t="shared" si="10"/>
        <v>7</v>
      </c>
      <c r="CI8" s="15">
        <f t="shared" si="11"/>
        <v>6.25</v>
      </c>
      <c r="CJ8" s="16" t="s">
        <v>29</v>
      </c>
      <c r="CK8" s="7" t="s">
        <v>29</v>
      </c>
      <c r="CL8" s="7" t="s">
        <v>29</v>
      </c>
      <c r="CM8" s="7" t="s">
        <v>29</v>
      </c>
      <c r="CN8" s="7" t="s">
        <v>29</v>
      </c>
      <c r="CO8" s="7" t="s">
        <v>29</v>
      </c>
      <c r="CP8" s="7" t="s">
        <v>29</v>
      </c>
      <c r="CQ8" s="7" t="s">
        <v>29</v>
      </c>
      <c r="CR8" s="7" t="s">
        <v>29</v>
      </c>
      <c r="CS8" s="7" t="s">
        <v>29</v>
      </c>
      <c r="CT8" s="7" t="s">
        <v>29</v>
      </c>
      <c r="CU8" s="53">
        <v>0</v>
      </c>
      <c r="CV8" s="17"/>
      <c r="CW8" s="14">
        <f t="shared" si="12"/>
        <v>11</v>
      </c>
      <c r="CX8" s="15">
        <f t="shared" si="13"/>
        <v>9.75</v>
      </c>
      <c r="CY8" t="s">
        <v>2</v>
      </c>
      <c r="DL8">
        <f t="shared" si="14"/>
        <v>0</v>
      </c>
      <c r="DM8">
        <f t="shared" si="15"/>
        <v>0</v>
      </c>
      <c r="DN8" t="s">
        <v>29</v>
      </c>
      <c r="DO8" t="s">
        <v>29</v>
      </c>
      <c r="DP8" t="s">
        <v>28</v>
      </c>
      <c r="DQ8" t="s">
        <v>28</v>
      </c>
      <c r="DR8" t="s">
        <v>28</v>
      </c>
      <c r="DS8" t="s">
        <v>28</v>
      </c>
      <c r="DT8" t="s">
        <v>28</v>
      </c>
      <c r="DU8" t="s">
        <v>28</v>
      </c>
      <c r="DV8" t="s">
        <v>28</v>
      </c>
      <c r="DW8" t="s">
        <v>28</v>
      </c>
      <c r="DX8" t="s">
        <v>28</v>
      </c>
      <c r="DY8" t="s">
        <v>29</v>
      </c>
      <c r="EA8">
        <f t="shared" si="16"/>
        <v>12</v>
      </c>
      <c r="EB8">
        <f t="shared" si="17"/>
        <v>10.75</v>
      </c>
      <c r="EC8" t="s">
        <v>29</v>
      </c>
      <c r="ED8" t="s">
        <v>29</v>
      </c>
      <c r="EE8" t="s">
        <v>29</v>
      </c>
      <c r="EF8" t="s">
        <v>29</v>
      </c>
      <c r="EG8" t="s">
        <v>29</v>
      </c>
      <c r="EH8" t="s">
        <v>29</v>
      </c>
      <c r="EI8" t="s">
        <v>29</v>
      </c>
      <c r="EJ8" t="s">
        <v>28</v>
      </c>
      <c r="EK8" t="s">
        <v>28</v>
      </c>
      <c r="EL8" t="s">
        <v>29</v>
      </c>
      <c r="EM8" t="s">
        <v>29</v>
      </c>
      <c r="EP8">
        <f t="shared" si="18"/>
        <v>11</v>
      </c>
      <c r="EQ8">
        <f t="shared" si="19"/>
        <v>9.75</v>
      </c>
      <c r="EU8" t="s">
        <v>29</v>
      </c>
      <c r="EV8" t="s">
        <v>29</v>
      </c>
      <c r="EW8" t="s">
        <v>29</v>
      </c>
      <c r="EX8" t="s">
        <v>29</v>
      </c>
      <c r="EY8" t="s">
        <v>29</v>
      </c>
      <c r="EZ8" t="s">
        <v>29</v>
      </c>
      <c r="FE8">
        <f t="shared" si="20"/>
        <v>6</v>
      </c>
      <c r="FF8">
        <f t="shared" si="21"/>
        <v>5.5</v>
      </c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</row>
    <row r="9" spans="1:174" ht="15.75" x14ac:dyDescent="0.25">
      <c r="A9" s="4"/>
      <c r="B9" s="20">
        <v>5</v>
      </c>
      <c r="C9" s="29"/>
      <c r="D9" s="8"/>
      <c r="E9" s="5">
        <f t="shared" ca="1" si="0"/>
        <v>17</v>
      </c>
      <c r="F9" s="6">
        <f t="shared" si="1"/>
        <v>2</v>
      </c>
      <c r="G9" s="22">
        <v>1</v>
      </c>
      <c r="H9" s="22">
        <v>1</v>
      </c>
      <c r="I9" s="22">
        <v>0</v>
      </c>
      <c r="J9" s="22">
        <v>1</v>
      </c>
      <c r="K9" s="21">
        <v>1</v>
      </c>
      <c r="L9" s="50">
        <f t="array" aca="1" ref="L9" ca="1">IFERROR(LOOKUP(,-1/((IF($M$2:$FF$2&lt;1,9^9,$M$2:$FF$2)&lt;TODAY())*(M9:FF9="off")),$M$2:$FF$2),$M$72)</f>
        <v>42889</v>
      </c>
      <c r="M9" s="16" t="s">
        <v>30</v>
      </c>
      <c r="N9" s="7" t="s">
        <v>30</v>
      </c>
      <c r="O9" s="7" t="s">
        <v>30</v>
      </c>
      <c r="P9" s="7" t="s">
        <v>30</v>
      </c>
      <c r="Q9" s="7" t="s">
        <v>30</v>
      </c>
      <c r="R9" s="7" t="s">
        <v>30</v>
      </c>
      <c r="S9" s="7" t="s">
        <v>30</v>
      </c>
      <c r="T9" s="7" t="s">
        <v>28</v>
      </c>
      <c r="U9" s="7" t="s">
        <v>30</v>
      </c>
      <c r="V9" s="7" t="s">
        <v>30</v>
      </c>
      <c r="W9" s="7" t="s">
        <v>30</v>
      </c>
      <c r="X9" s="7"/>
      <c r="Y9" s="17"/>
      <c r="Z9" s="14">
        <f t="shared" si="2"/>
        <v>11</v>
      </c>
      <c r="AA9" s="15">
        <f t="shared" si="3"/>
        <v>9.75</v>
      </c>
      <c r="AB9" s="16"/>
      <c r="AC9" s="7" t="s">
        <v>30</v>
      </c>
      <c r="AD9" s="7" t="s">
        <v>30</v>
      </c>
      <c r="AE9" s="7" t="s">
        <v>30</v>
      </c>
      <c r="AF9" s="7" t="s">
        <v>28</v>
      </c>
      <c r="AG9" s="7" t="s">
        <v>28</v>
      </c>
      <c r="AH9" s="7" t="s">
        <v>29</v>
      </c>
      <c r="AI9" s="7" t="s">
        <v>28</v>
      </c>
      <c r="AJ9" s="7"/>
      <c r="AK9" s="7"/>
      <c r="AL9" s="7"/>
      <c r="AM9" s="7"/>
      <c r="AN9" s="17"/>
      <c r="AO9" s="14">
        <f t="shared" si="4"/>
        <v>7</v>
      </c>
      <c r="AP9" s="15">
        <f t="shared" si="5"/>
        <v>6.25</v>
      </c>
      <c r="AQ9" s="57" t="s">
        <v>2</v>
      </c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9"/>
      <c r="BD9" s="14">
        <f t="shared" si="6"/>
        <v>0</v>
      </c>
      <c r="BE9" s="15">
        <f t="shared" si="7"/>
        <v>0</v>
      </c>
      <c r="BF9" s="16" t="s">
        <v>28</v>
      </c>
      <c r="BG9" s="7" t="s">
        <v>28</v>
      </c>
      <c r="BH9" s="7" t="s">
        <v>28</v>
      </c>
      <c r="BI9" s="7" t="s">
        <v>30</v>
      </c>
      <c r="BJ9" s="7" t="s">
        <v>30</v>
      </c>
      <c r="BK9" s="7" t="s">
        <v>30</v>
      </c>
      <c r="BL9" s="7" t="s">
        <v>30</v>
      </c>
      <c r="BM9" s="7" t="s">
        <v>30</v>
      </c>
      <c r="BN9" s="7" t="s">
        <v>28</v>
      </c>
      <c r="BO9" s="7" t="s">
        <v>28</v>
      </c>
      <c r="BP9" s="7" t="s">
        <v>28</v>
      </c>
      <c r="BQ9" s="7"/>
      <c r="BR9" s="17"/>
      <c r="BS9" s="14">
        <f t="shared" si="8"/>
        <v>11</v>
      </c>
      <c r="BT9" s="15">
        <f t="shared" si="9"/>
        <v>9.75</v>
      </c>
      <c r="BU9" s="16" t="s">
        <v>28</v>
      </c>
      <c r="BV9" s="7" t="s">
        <v>28</v>
      </c>
      <c r="BW9" s="7" t="s">
        <v>28</v>
      </c>
      <c r="BX9" s="7" t="s">
        <v>28</v>
      </c>
      <c r="BY9" s="7" t="s">
        <v>28</v>
      </c>
      <c r="BZ9" s="7" t="s">
        <v>28</v>
      </c>
      <c r="CA9" s="7" t="s">
        <v>28</v>
      </c>
      <c r="CB9" s="7" t="s">
        <v>28</v>
      </c>
      <c r="CC9" s="7" t="s">
        <v>28</v>
      </c>
      <c r="CD9" s="7" t="s">
        <v>28</v>
      </c>
      <c r="CE9" s="7"/>
      <c r="CF9" s="7"/>
      <c r="CG9" s="17"/>
      <c r="CH9" s="14">
        <f t="shared" si="10"/>
        <v>10</v>
      </c>
      <c r="CI9" s="15">
        <f t="shared" si="11"/>
        <v>9</v>
      </c>
      <c r="CJ9" s="16" t="s">
        <v>28</v>
      </c>
      <c r="CK9" s="7" t="s">
        <v>28</v>
      </c>
      <c r="CL9" s="7" t="s">
        <v>28</v>
      </c>
      <c r="CM9" s="7" t="s">
        <v>28</v>
      </c>
      <c r="CN9" s="7"/>
      <c r="CO9" s="7"/>
      <c r="CP9" s="7"/>
      <c r="CQ9" s="7"/>
      <c r="CR9" s="7"/>
      <c r="CS9" s="7"/>
      <c r="CT9" s="7"/>
      <c r="CU9" s="7"/>
      <c r="CV9" s="17"/>
      <c r="CW9" s="14">
        <f t="shared" si="12"/>
        <v>4</v>
      </c>
      <c r="CX9" s="15">
        <f t="shared" si="13"/>
        <v>3.75</v>
      </c>
      <c r="CY9" t="s">
        <v>28</v>
      </c>
      <c r="CZ9" t="s">
        <v>28</v>
      </c>
      <c r="DA9" t="s">
        <v>28</v>
      </c>
      <c r="DB9" t="s">
        <v>28</v>
      </c>
      <c r="DC9" t="s">
        <v>28</v>
      </c>
      <c r="DD9" t="s">
        <v>28</v>
      </c>
      <c r="DE9" t="s">
        <v>28</v>
      </c>
      <c r="DF9" t="s">
        <v>28</v>
      </c>
      <c r="DG9" t="s">
        <v>28</v>
      </c>
      <c r="DL9">
        <f t="shared" si="14"/>
        <v>9</v>
      </c>
      <c r="DM9">
        <f t="shared" si="15"/>
        <v>8</v>
      </c>
      <c r="DN9" t="s">
        <v>28</v>
      </c>
      <c r="DO9" t="s">
        <v>28</v>
      </c>
      <c r="DP9" t="s">
        <v>28</v>
      </c>
      <c r="DQ9" t="s">
        <v>28</v>
      </c>
      <c r="DR9" t="s">
        <v>28</v>
      </c>
      <c r="DS9" t="s">
        <v>28</v>
      </c>
      <c r="DT9" t="s">
        <v>28</v>
      </c>
      <c r="DU9" t="s">
        <v>28</v>
      </c>
      <c r="DV9" t="s">
        <v>28</v>
      </c>
      <c r="DW9" t="s">
        <v>28</v>
      </c>
      <c r="EA9">
        <f t="shared" si="16"/>
        <v>10</v>
      </c>
      <c r="EB9">
        <f t="shared" si="17"/>
        <v>9</v>
      </c>
      <c r="EC9" t="s">
        <v>2</v>
      </c>
      <c r="EP9">
        <f t="shared" si="18"/>
        <v>0</v>
      </c>
      <c r="EQ9">
        <f t="shared" si="19"/>
        <v>0</v>
      </c>
      <c r="ER9" t="s">
        <v>2</v>
      </c>
      <c r="FE9">
        <f t="shared" si="20"/>
        <v>0</v>
      </c>
      <c r="FF9">
        <f t="shared" si="21"/>
        <v>0</v>
      </c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</row>
    <row r="10" spans="1:174" ht="15.75" x14ac:dyDescent="0.25">
      <c r="A10" s="4"/>
      <c r="B10" s="20">
        <v>6</v>
      </c>
      <c r="C10" s="29"/>
      <c r="D10" s="8"/>
      <c r="E10" s="5">
        <f t="shared" ca="1" si="0"/>
        <v>21.5</v>
      </c>
      <c r="F10" s="6">
        <f t="shared" si="1"/>
        <v>1</v>
      </c>
      <c r="G10" s="22">
        <v>0</v>
      </c>
      <c r="H10" s="22">
        <v>1</v>
      </c>
      <c r="I10" s="22">
        <v>0</v>
      </c>
      <c r="J10" s="22">
        <v>0</v>
      </c>
      <c r="K10" s="21">
        <v>0</v>
      </c>
      <c r="L10" s="50">
        <f t="array" aca="1" ref="L10" ca="1">IFERROR(LOOKUP(,-1/((IF($M$2:$FF$2&lt;1,9^9,$M$2:$FF$2)&lt;TODAY())*(M10:FF10="off")),$M$2:$FF$2),$M$72)</f>
        <v>42886</v>
      </c>
      <c r="M10" s="16" t="s">
        <v>30</v>
      </c>
      <c r="N10" s="7" t="s">
        <v>30</v>
      </c>
      <c r="O10" s="7" t="s">
        <v>30</v>
      </c>
      <c r="P10" s="7" t="s">
        <v>30</v>
      </c>
      <c r="Q10" s="7" t="s">
        <v>30</v>
      </c>
      <c r="R10" s="7" t="s">
        <v>29</v>
      </c>
      <c r="S10" s="7" t="s">
        <v>29</v>
      </c>
      <c r="T10" s="7" t="s">
        <v>29</v>
      </c>
      <c r="U10" s="7" t="s">
        <v>29</v>
      </c>
      <c r="V10" s="7" t="s">
        <v>30</v>
      </c>
      <c r="W10" s="7"/>
      <c r="X10" s="7"/>
      <c r="Y10" s="17"/>
      <c r="Z10" s="14">
        <f t="shared" si="2"/>
        <v>10</v>
      </c>
      <c r="AA10" s="15">
        <f t="shared" si="3"/>
        <v>9</v>
      </c>
      <c r="AB10" s="16"/>
      <c r="AC10" s="7"/>
      <c r="AD10" s="7" t="s">
        <v>29</v>
      </c>
      <c r="AE10" s="7" t="s">
        <v>29</v>
      </c>
      <c r="AF10" s="7" t="s">
        <v>30</v>
      </c>
      <c r="AG10" s="7" t="s">
        <v>30</v>
      </c>
      <c r="AH10" s="7" t="s">
        <v>30</v>
      </c>
      <c r="AI10" s="7" t="s">
        <v>30</v>
      </c>
      <c r="AJ10" s="7" t="s">
        <v>30</v>
      </c>
      <c r="AK10" s="7" t="s">
        <v>30</v>
      </c>
      <c r="AL10" s="7" t="s">
        <v>30</v>
      </c>
      <c r="AM10" s="7" t="s">
        <v>30</v>
      </c>
      <c r="AN10" s="17"/>
      <c r="AO10" s="14">
        <f t="shared" si="4"/>
        <v>10</v>
      </c>
      <c r="AP10" s="15">
        <f t="shared" si="5"/>
        <v>9</v>
      </c>
      <c r="AQ10" s="16"/>
      <c r="AR10" s="7" t="s">
        <v>30</v>
      </c>
      <c r="AS10" s="7" t="s">
        <v>30</v>
      </c>
      <c r="AT10" s="7" t="s">
        <v>30</v>
      </c>
      <c r="AU10" s="7" t="s">
        <v>30</v>
      </c>
      <c r="AV10" s="53">
        <v>0.5</v>
      </c>
      <c r="AW10" s="53">
        <v>0</v>
      </c>
      <c r="AX10" s="7"/>
      <c r="AY10" s="7"/>
      <c r="AZ10" s="7"/>
      <c r="BA10" s="7"/>
      <c r="BB10" s="7"/>
      <c r="BC10" s="17"/>
      <c r="BD10" s="14">
        <f t="shared" si="6"/>
        <v>4.5</v>
      </c>
      <c r="BE10" s="15">
        <f t="shared" si="7"/>
        <v>4.25</v>
      </c>
      <c r="BF10" s="16" t="s">
        <v>29</v>
      </c>
      <c r="BG10" s="7" t="s">
        <v>30</v>
      </c>
      <c r="BH10" s="7" t="s">
        <v>30</v>
      </c>
      <c r="BI10" s="7" t="s">
        <v>29</v>
      </c>
      <c r="BJ10" s="7" t="s">
        <v>29</v>
      </c>
      <c r="BK10" s="7" t="s">
        <v>41</v>
      </c>
      <c r="BL10" s="7" t="s">
        <v>41</v>
      </c>
      <c r="BM10" s="7" t="s">
        <v>29</v>
      </c>
      <c r="BN10" s="7" t="s">
        <v>29</v>
      </c>
      <c r="BO10" s="7"/>
      <c r="BP10" s="7"/>
      <c r="BQ10" s="7"/>
      <c r="BR10" s="17"/>
      <c r="BS10" s="14">
        <f t="shared" si="8"/>
        <v>9</v>
      </c>
      <c r="BT10" s="15">
        <f t="shared" si="9"/>
        <v>8</v>
      </c>
      <c r="BU10" s="16"/>
      <c r="BV10" s="7" t="s">
        <v>30</v>
      </c>
      <c r="BW10" s="7" t="s">
        <v>30</v>
      </c>
      <c r="BX10" s="7" t="s">
        <v>30</v>
      </c>
      <c r="BY10" s="7" t="s">
        <v>30</v>
      </c>
      <c r="BZ10" s="7" t="s">
        <v>41</v>
      </c>
      <c r="CA10" s="7" t="s">
        <v>41</v>
      </c>
      <c r="CB10" s="7" t="s">
        <v>30</v>
      </c>
      <c r="CC10" s="7" t="s">
        <v>30</v>
      </c>
      <c r="CD10" s="7" t="s">
        <v>30</v>
      </c>
      <c r="CE10" s="7" t="s">
        <v>30</v>
      </c>
      <c r="CF10" s="7"/>
      <c r="CG10" s="17"/>
      <c r="CH10" s="14">
        <f t="shared" si="10"/>
        <v>10</v>
      </c>
      <c r="CI10" s="15">
        <f t="shared" si="11"/>
        <v>9</v>
      </c>
      <c r="CJ10" s="57" t="s">
        <v>2</v>
      </c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9"/>
      <c r="CW10" s="14">
        <f t="shared" si="12"/>
        <v>0</v>
      </c>
      <c r="CX10" s="15">
        <f t="shared" si="13"/>
        <v>0</v>
      </c>
      <c r="DD10" t="s">
        <v>29</v>
      </c>
      <c r="DE10" t="s">
        <v>29</v>
      </c>
      <c r="DF10" t="s">
        <v>29</v>
      </c>
      <c r="DG10" t="s">
        <v>29</v>
      </c>
      <c r="DH10" t="s">
        <v>29</v>
      </c>
      <c r="DI10" t="s">
        <v>29</v>
      </c>
      <c r="DJ10" t="s">
        <v>29</v>
      </c>
      <c r="DL10">
        <f t="shared" si="14"/>
        <v>7</v>
      </c>
      <c r="DM10">
        <f t="shared" si="15"/>
        <v>6.25</v>
      </c>
      <c r="DN10" t="s">
        <v>29</v>
      </c>
      <c r="DO10" t="s">
        <v>29</v>
      </c>
      <c r="DP10" t="s">
        <v>29</v>
      </c>
      <c r="DQ10" t="s">
        <v>29</v>
      </c>
      <c r="DR10" t="s">
        <v>29</v>
      </c>
      <c r="DS10" t="s">
        <v>29</v>
      </c>
      <c r="DT10" t="s">
        <v>29</v>
      </c>
      <c r="DU10" t="s">
        <v>29</v>
      </c>
      <c r="EA10">
        <f t="shared" si="16"/>
        <v>8</v>
      </c>
      <c r="EB10">
        <f t="shared" si="17"/>
        <v>7.25</v>
      </c>
      <c r="EF10" t="s">
        <v>29</v>
      </c>
      <c r="EG10" t="s">
        <v>29</v>
      </c>
      <c r="EH10" t="s">
        <v>29</v>
      </c>
      <c r="EI10" t="s">
        <v>29</v>
      </c>
      <c r="EJ10" t="s">
        <v>29</v>
      </c>
      <c r="EK10" t="s">
        <v>29</v>
      </c>
      <c r="EL10" t="s">
        <v>29</v>
      </c>
      <c r="EM10" t="s">
        <v>29</v>
      </c>
      <c r="EN10" t="s">
        <v>30</v>
      </c>
      <c r="EP10">
        <f t="shared" si="18"/>
        <v>9</v>
      </c>
      <c r="EQ10">
        <f t="shared" si="19"/>
        <v>8</v>
      </c>
      <c r="ER10" t="s">
        <v>2</v>
      </c>
      <c r="FE10">
        <f t="shared" si="20"/>
        <v>0</v>
      </c>
      <c r="FF10">
        <f t="shared" si="21"/>
        <v>0</v>
      </c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</row>
    <row r="11" spans="1:174" ht="15.75" x14ac:dyDescent="0.25">
      <c r="A11" s="4"/>
      <c r="B11" s="20">
        <v>7</v>
      </c>
      <c r="C11" s="54" t="s">
        <v>51</v>
      </c>
      <c r="D11" s="8"/>
      <c r="E11" s="5">
        <f t="shared" ca="1" si="0"/>
        <v>0</v>
      </c>
      <c r="F11" s="6">
        <f t="shared" si="1"/>
        <v>0</v>
      </c>
      <c r="G11" s="22">
        <v>0</v>
      </c>
      <c r="H11" s="22">
        <v>1</v>
      </c>
      <c r="I11" s="22">
        <v>0</v>
      </c>
      <c r="J11" s="22">
        <v>0</v>
      </c>
      <c r="K11" s="21">
        <v>0</v>
      </c>
      <c r="L11" s="50" t="str">
        <f t="array" aca="1" ref="L11" ca="1">IFERROR(LOOKUP(,-1/((IF($M$2:$FF$2&lt;1,9^9,$M$2:$FF$2)&lt;TODAY())*(M11:FF11="off")),$M$2:$FF$2),$M$72)</f>
        <v>Выходных не было</v>
      </c>
      <c r="M11" s="57" t="s">
        <v>71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  <c r="Z11" s="14">
        <f t="shared" si="2"/>
        <v>0</v>
      </c>
      <c r="AA11" s="15">
        <f t="shared" si="3"/>
        <v>0</v>
      </c>
      <c r="AB11" s="57" t="s">
        <v>71</v>
      </c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9"/>
      <c r="AO11" s="14">
        <f t="shared" si="4"/>
        <v>0</v>
      </c>
      <c r="AP11" s="15">
        <f t="shared" si="5"/>
        <v>0</v>
      </c>
      <c r="AQ11" s="16"/>
      <c r="AR11" s="7"/>
      <c r="AS11" s="7"/>
      <c r="AT11" s="7"/>
      <c r="AU11" s="7" t="s">
        <v>29</v>
      </c>
      <c r="AV11" s="7" t="s">
        <v>29</v>
      </c>
      <c r="AW11" s="7" t="s">
        <v>29</v>
      </c>
      <c r="AX11" s="7" t="s">
        <v>29</v>
      </c>
      <c r="AY11" s="7" t="s">
        <v>29</v>
      </c>
      <c r="AZ11" s="7" t="s">
        <v>29</v>
      </c>
      <c r="BA11" s="7" t="s">
        <v>29</v>
      </c>
      <c r="BB11" s="7"/>
      <c r="BC11" s="17"/>
      <c r="BD11" s="14">
        <f t="shared" si="6"/>
        <v>7</v>
      </c>
      <c r="BE11" s="15">
        <f t="shared" si="7"/>
        <v>6.25</v>
      </c>
      <c r="BF11" s="57" t="s">
        <v>74</v>
      </c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9"/>
      <c r="BS11" s="14">
        <f t="shared" si="8"/>
        <v>0</v>
      </c>
      <c r="BT11" s="15">
        <f t="shared" si="9"/>
        <v>0</v>
      </c>
      <c r="BU11" s="57" t="s">
        <v>74</v>
      </c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9"/>
      <c r="CH11" s="14">
        <f t="shared" si="10"/>
        <v>0</v>
      </c>
      <c r="CI11" s="15">
        <f t="shared" si="11"/>
        <v>0</v>
      </c>
      <c r="CJ11" s="57" t="s">
        <v>74</v>
      </c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9"/>
      <c r="CW11" s="14">
        <f t="shared" si="12"/>
        <v>0</v>
      </c>
      <c r="CX11" s="15">
        <f t="shared" si="13"/>
        <v>0</v>
      </c>
      <c r="CY11" t="s">
        <v>74</v>
      </c>
      <c r="DL11">
        <f t="shared" si="14"/>
        <v>0</v>
      </c>
      <c r="DM11">
        <f t="shared" si="15"/>
        <v>0</v>
      </c>
      <c r="DN11" t="s">
        <v>74</v>
      </c>
      <c r="EA11">
        <f t="shared" si="16"/>
        <v>0</v>
      </c>
      <c r="EB11">
        <f t="shared" si="17"/>
        <v>0</v>
      </c>
      <c r="EC11" t="s">
        <v>74</v>
      </c>
      <c r="EP11">
        <f t="shared" si="18"/>
        <v>0</v>
      </c>
      <c r="EQ11">
        <f t="shared" si="19"/>
        <v>0</v>
      </c>
      <c r="ER11" t="s">
        <v>74</v>
      </c>
      <c r="FE11">
        <f t="shared" si="20"/>
        <v>0</v>
      </c>
      <c r="FF11">
        <f t="shared" si="21"/>
        <v>0</v>
      </c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</row>
    <row r="12" spans="1:174" ht="15.75" x14ac:dyDescent="0.25">
      <c r="A12" s="4"/>
      <c r="B12" s="20">
        <v>8</v>
      </c>
      <c r="C12" s="29" t="s">
        <v>52</v>
      </c>
      <c r="D12" s="8"/>
      <c r="E12" s="5">
        <f t="shared" ca="1" si="0"/>
        <v>15.25</v>
      </c>
      <c r="F12" s="6">
        <f t="shared" si="1"/>
        <v>2</v>
      </c>
      <c r="G12" s="22">
        <v>0</v>
      </c>
      <c r="H12" s="22">
        <v>1</v>
      </c>
      <c r="I12" s="22">
        <v>0</v>
      </c>
      <c r="J12" s="22">
        <v>0</v>
      </c>
      <c r="K12" s="21">
        <v>0</v>
      </c>
      <c r="L12" s="50">
        <f t="array" aca="1" ref="L12" ca="1">IFERROR(LOOKUP(,-1/((IF($M$2:$FF$2&lt;1,9^9,$M$2:$FF$2)&lt;TODAY())*(M12:FF12="off")),$M$2:$FF$2),$M$72)</f>
        <v>42887</v>
      </c>
      <c r="M12" s="16" t="s">
        <v>29</v>
      </c>
      <c r="N12" s="7" t="s">
        <v>29</v>
      </c>
      <c r="O12" s="7" t="s">
        <v>29</v>
      </c>
      <c r="P12" s="7" t="s">
        <v>29</v>
      </c>
      <c r="Q12" s="7" t="s">
        <v>29</v>
      </c>
      <c r="R12" s="7" t="s">
        <v>29</v>
      </c>
      <c r="S12" s="7" t="s">
        <v>29</v>
      </c>
      <c r="T12" s="7" t="s">
        <v>29</v>
      </c>
      <c r="U12" s="7" t="s">
        <v>29</v>
      </c>
      <c r="V12" s="7"/>
      <c r="W12" s="7"/>
      <c r="X12" s="7"/>
      <c r="Y12" s="17"/>
      <c r="Z12" s="14">
        <f t="shared" si="2"/>
        <v>9</v>
      </c>
      <c r="AA12" s="15">
        <f t="shared" si="3"/>
        <v>8</v>
      </c>
      <c r="AB12" s="16" t="s">
        <v>28</v>
      </c>
      <c r="AC12" s="7" t="s">
        <v>28</v>
      </c>
      <c r="AD12" s="7" t="s">
        <v>28</v>
      </c>
      <c r="AE12" s="7" t="s">
        <v>28</v>
      </c>
      <c r="AF12" s="7" t="s">
        <v>28</v>
      </c>
      <c r="AG12" s="7" t="s">
        <v>28</v>
      </c>
      <c r="AH12" s="7" t="s">
        <v>28</v>
      </c>
      <c r="AI12" s="7" t="s">
        <v>28</v>
      </c>
      <c r="AJ12" s="7" t="s">
        <v>28</v>
      </c>
      <c r="AK12" s="7" t="s">
        <v>28</v>
      </c>
      <c r="AL12" s="7" t="s">
        <v>28</v>
      </c>
      <c r="AM12" s="7"/>
      <c r="AN12" s="17"/>
      <c r="AO12" s="14">
        <f t="shared" si="4"/>
        <v>11</v>
      </c>
      <c r="AP12" s="15">
        <f t="shared" si="5"/>
        <v>9.75</v>
      </c>
      <c r="AQ12" s="57" t="s">
        <v>2</v>
      </c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9"/>
      <c r="BD12" s="14">
        <f t="shared" si="6"/>
        <v>0</v>
      </c>
      <c r="BE12" s="15">
        <f t="shared" si="7"/>
        <v>0</v>
      </c>
      <c r="BF12" s="16" t="s">
        <v>28</v>
      </c>
      <c r="BG12" s="7" t="s">
        <v>28</v>
      </c>
      <c r="BH12" s="7" t="s">
        <v>28</v>
      </c>
      <c r="BI12" s="7" t="s">
        <v>28</v>
      </c>
      <c r="BJ12" s="7" t="s">
        <v>28</v>
      </c>
      <c r="BK12" s="7" t="s">
        <v>28</v>
      </c>
      <c r="BL12" s="7" t="s">
        <v>28</v>
      </c>
      <c r="BM12" s="7" t="s">
        <v>28</v>
      </c>
      <c r="BN12" s="7" t="s">
        <v>28</v>
      </c>
      <c r="BO12" s="7"/>
      <c r="BP12" s="7"/>
      <c r="BQ12" s="7"/>
      <c r="BR12" s="17"/>
      <c r="BS12" s="14">
        <f t="shared" si="8"/>
        <v>9</v>
      </c>
      <c r="BT12" s="15">
        <f t="shared" si="9"/>
        <v>8</v>
      </c>
      <c r="BU12" s="16" t="s">
        <v>28</v>
      </c>
      <c r="BV12" s="7" t="s">
        <v>28</v>
      </c>
      <c r="BW12" s="7" t="s">
        <v>28</v>
      </c>
      <c r="BX12" s="7" t="s">
        <v>28</v>
      </c>
      <c r="BY12" s="7" t="s">
        <v>28</v>
      </c>
      <c r="BZ12" s="7" t="s">
        <v>28</v>
      </c>
      <c r="CA12" s="7" t="s">
        <v>28</v>
      </c>
      <c r="CB12" s="7" t="s">
        <v>28</v>
      </c>
      <c r="CC12" s="7" t="s">
        <v>28</v>
      </c>
      <c r="CD12" s="7"/>
      <c r="CE12" s="7"/>
      <c r="CF12" s="7"/>
      <c r="CG12" s="17"/>
      <c r="CH12" s="14">
        <f t="shared" si="10"/>
        <v>9</v>
      </c>
      <c r="CI12" s="15">
        <f t="shared" si="11"/>
        <v>8</v>
      </c>
      <c r="CJ12" s="16" t="s">
        <v>28</v>
      </c>
      <c r="CK12" s="7" t="s">
        <v>28</v>
      </c>
      <c r="CL12" s="7" t="s">
        <v>28</v>
      </c>
      <c r="CM12" s="7" t="s">
        <v>28</v>
      </c>
      <c r="CN12" s="7" t="s">
        <v>28</v>
      </c>
      <c r="CO12" s="7" t="s">
        <v>28</v>
      </c>
      <c r="CP12" s="7" t="s">
        <v>28</v>
      </c>
      <c r="CQ12" s="7" t="s">
        <v>28</v>
      </c>
      <c r="CR12" s="7" t="s">
        <v>28</v>
      </c>
      <c r="CS12" s="7"/>
      <c r="CT12" s="7"/>
      <c r="CU12" s="7"/>
      <c r="CV12" s="17"/>
      <c r="CW12" s="14">
        <f t="shared" si="12"/>
        <v>9</v>
      </c>
      <c r="CX12" s="15">
        <f t="shared" si="13"/>
        <v>8</v>
      </c>
      <c r="CY12" t="s">
        <v>2</v>
      </c>
      <c r="DL12">
        <f t="shared" si="14"/>
        <v>0</v>
      </c>
      <c r="DM12">
        <f t="shared" si="15"/>
        <v>0</v>
      </c>
      <c r="DN12" t="s">
        <v>29</v>
      </c>
      <c r="DO12" t="s">
        <v>29</v>
      </c>
      <c r="DP12" t="s">
        <v>29</v>
      </c>
      <c r="DQ12" t="s">
        <v>28</v>
      </c>
      <c r="DR12" t="s">
        <v>29</v>
      </c>
      <c r="DS12" t="s">
        <v>29</v>
      </c>
      <c r="DT12" t="s">
        <v>28</v>
      </c>
      <c r="DU12" t="s">
        <v>28</v>
      </c>
      <c r="DV12" t="s">
        <v>28</v>
      </c>
      <c r="EA12">
        <f t="shared" si="16"/>
        <v>9</v>
      </c>
      <c r="EB12">
        <f t="shared" si="17"/>
        <v>8</v>
      </c>
      <c r="EC12" t="s">
        <v>29</v>
      </c>
      <c r="ED12" t="s">
        <v>29</v>
      </c>
      <c r="EE12" t="s">
        <v>29</v>
      </c>
      <c r="EF12" t="s">
        <v>28</v>
      </c>
      <c r="EG12" t="s">
        <v>28</v>
      </c>
      <c r="EH12" t="s">
        <v>28</v>
      </c>
      <c r="EI12" t="s">
        <v>28</v>
      </c>
      <c r="EJ12" t="s">
        <v>28</v>
      </c>
      <c r="EP12">
        <f t="shared" si="18"/>
        <v>8</v>
      </c>
      <c r="EQ12">
        <f t="shared" si="19"/>
        <v>7.25</v>
      </c>
      <c r="ER12" t="s">
        <v>2</v>
      </c>
      <c r="FE12">
        <f t="shared" si="20"/>
        <v>0</v>
      </c>
      <c r="FF12">
        <f t="shared" si="21"/>
        <v>0</v>
      </c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</row>
    <row r="13" spans="1:174" ht="15.75" x14ac:dyDescent="0.25">
      <c r="A13" s="4"/>
      <c r="B13" s="20">
        <v>9</v>
      </c>
      <c r="C13" s="29"/>
      <c r="D13" s="8"/>
      <c r="E13" s="5">
        <f t="shared" ca="1" si="0"/>
        <v>22.25</v>
      </c>
      <c r="F13" s="6">
        <f t="shared" si="1"/>
        <v>1</v>
      </c>
      <c r="G13" s="22">
        <v>1</v>
      </c>
      <c r="H13" s="22">
        <v>1</v>
      </c>
      <c r="I13" s="22">
        <v>1</v>
      </c>
      <c r="J13" s="22">
        <v>0</v>
      </c>
      <c r="K13" s="21">
        <v>0</v>
      </c>
      <c r="L13" s="50">
        <f t="array" aca="1" ref="L13" ca="1">IFERROR(LOOKUP(,-1/((IF($M$2:$FF$2&lt;1,9^9,$M$2:$FF$2)&lt;TODAY())*(M13:FF13="off")),$M$2:$FF$2),$M$72)</f>
        <v>42885</v>
      </c>
      <c r="M13" s="16" t="s">
        <v>29</v>
      </c>
      <c r="N13" s="7" t="s">
        <v>40</v>
      </c>
      <c r="O13" s="7" t="s">
        <v>40</v>
      </c>
      <c r="P13" s="7" t="s">
        <v>40</v>
      </c>
      <c r="Q13" s="7" t="s">
        <v>40</v>
      </c>
      <c r="R13" s="7" t="s">
        <v>40</v>
      </c>
      <c r="S13" s="7" t="s">
        <v>40</v>
      </c>
      <c r="T13" s="7" t="s">
        <v>28</v>
      </c>
      <c r="U13" s="7" t="s">
        <v>28</v>
      </c>
      <c r="V13" s="7" t="s">
        <v>28</v>
      </c>
      <c r="W13" s="7" t="s">
        <v>28</v>
      </c>
      <c r="X13" s="7"/>
      <c r="Y13" s="17"/>
      <c r="Z13" s="14">
        <f t="shared" si="2"/>
        <v>11</v>
      </c>
      <c r="AA13" s="15">
        <f t="shared" si="3"/>
        <v>9.75</v>
      </c>
      <c r="AB13" s="16" t="s">
        <v>28</v>
      </c>
      <c r="AC13" s="7" t="s">
        <v>29</v>
      </c>
      <c r="AD13" s="7" t="s">
        <v>29</v>
      </c>
      <c r="AE13" s="7" t="s">
        <v>28</v>
      </c>
      <c r="AF13" s="7" t="s">
        <v>28</v>
      </c>
      <c r="AG13" s="7" t="s">
        <v>28</v>
      </c>
      <c r="AH13" s="7" t="s">
        <v>28</v>
      </c>
      <c r="AI13" s="7" t="s">
        <v>28</v>
      </c>
      <c r="AJ13" s="7" t="s">
        <v>28</v>
      </c>
      <c r="AK13" s="7" t="s">
        <v>40</v>
      </c>
      <c r="AL13" s="7" t="s">
        <v>40</v>
      </c>
      <c r="AM13" s="7" t="s">
        <v>40</v>
      </c>
      <c r="AN13" s="17"/>
      <c r="AO13" s="14">
        <f t="shared" si="4"/>
        <v>12</v>
      </c>
      <c r="AP13" s="15">
        <f t="shared" si="5"/>
        <v>10.75</v>
      </c>
      <c r="AQ13" s="16"/>
      <c r="AR13" s="7" t="s">
        <v>40</v>
      </c>
      <c r="AS13" s="7" t="s">
        <v>40</v>
      </c>
      <c r="AT13" s="7" t="s">
        <v>40</v>
      </c>
      <c r="AU13" s="7" t="s">
        <v>40</v>
      </c>
      <c r="AV13" s="7" t="s">
        <v>40</v>
      </c>
      <c r="AW13" s="7" t="s">
        <v>40</v>
      </c>
      <c r="AX13" s="7" t="s">
        <v>40</v>
      </c>
      <c r="AY13" s="7" t="s">
        <v>40</v>
      </c>
      <c r="AZ13" s="7" t="s">
        <v>40</v>
      </c>
      <c r="BA13" s="7" t="s">
        <v>40</v>
      </c>
      <c r="BB13" s="7"/>
      <c r="BC13" s="17"/>
      <c r="BD13" s="14">
        <f t="shared" si="6"/>
        <v>10</v>
      </c>
      <c r="BE13" s="15">
        <f t="shared" si="7"/>
        <v>9</v>
      </c>
      <c r="BF13" s="16"/>
      <c r="BG13" s="7" t="s">
        <v>28</v>
      </c>
      <c r="BH13" s="7" t="s">
        <v>28</v>
      </c>
      <c r="BI13" s="7" t="s">
        <v>28</v>
      </c>
      <c r="BJ13" s="7" t="s">
        <v>28</v>
      </c>
      <c r="BK13" s="7" t="s">
        <v>28</v>
      </c>
      <c r="BL13" s="7" t="s">
        <v>28</v>
      </c>
      <c r="BM13" s="7" t="s">
        <v>28</v>
      </c>
      <c r="BN13" s="7" t="s">
        <v>28</v>
      </c>
      <c r="BO13" s="7" t="s">
        <v>28</v>
      </c>
      <c r="BP13" s="7" t="s">
        <v>28</v>
      </c>
      <c r="BQ13" s="7" t="s">
        <v>28</v>
      </c>
      <c r="BR13" s="17"/>
      <c r="BS13" s="14">
        <f t="shared" si="8"/>
        <v>11</v>
      </c>
      <c r="BT13" s="15">
        <f t="shared" si="9"/>
        <v>9.75</v>
      </c>
      <c r="BU13" s="57" t="s">
        <v>2</v>
      </c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9"/>
      <c r="CH13" s="14">
        <f t="shared" si="10"/>
        <v>0</v>
      </c>
      <c r="CI13" s="15">
        <f t="shared" si="11"/>
        <v>0</v>
      </c>
      <c r="CJ13" s="16"/>
      <c r="CK13" s="7"/>
      <c r="CL13" s="7"/>
      <c r="CM13" s="7"/>
      <c r="CN13" s="7" t="s">
        <v>28</v>
      </c>
      <c r="CO13" s="7" t="s">
        <v>28</v>
      </c>
      <c r="CP13" s="7" t="s">
        <v>28</v>
      </c>
      <c r="CQ13" s="7" t="s">
        <v>28</v>
      </c>
      <c r="CR13" s="7" t="s">
        <v>28</v>
      </c>
      <c r="CS13" s="7" t="s">
        <v>28</v>
      </c>
      <c r="CT13" s="7" t="s">
        <v>28</v>
      </c>
      <c r="CU13" s="7" t="s">
        <v>28</v>
      </c>
      <c r="CV13" s="17"/>
      <c r="CW13" s="14">
        <f t="shared" si="12"/>
        <v>8</v>
      </c>
      <c r="CX13" s="15">
        <f t="shared" si="13"/>
        <v>7.25</v>
      </c>
      <c r="DD13" t="s">
        <v>28</v>
      </c>
      <c r="DE13" t="s">
        <v>28</v>
      </c>
      <c r="DF13" t="s">
        <v>28</v>
      </c>
      <c r="DG13" t="s">
        <v>28</v>
      </c>
      <c r="DH13" t="s">
        <v>28</v>
      </c>
      <c r="DI13" t="s">
        <v>28</v>
      </c>
      <c r="DJ13" t="s">
        <v>28</v>
      </c>
      <c r="DL13">
        <f t="shared" si="14"/>
        <v>7</v>
      </c>
      <c r="DM13">
        <f t="shared" si="15"/>
        <v>6.25</v>
      </c>
      <c r="DS13" t="s">
        <v>28</v>
      </c>
      <c r="DT13" t="s">
        <v>28</v>
      </c>
      <c r="DU13" t="s">
        <v>28</v>
      </c>
      <c r="DV13" t="s">
        <v>28</v>
      </c>
      <c r="DW13" t="s">
        <v>40</v>
      </c>
      <c r="DX13" t="s">
        <v>40</v>
      </c>
      <c r="DY13" t="s">
        <v>40</v>
      </c>
      <c r="EA13">
        <f t="shared" si="16"/>
        <v>7</v>
      </c>
      <c r="EB13">
        <f t="shared" si="17"/>
        <v>6.25</v>
      </c>
      <c r="ED13" t="s">
        <v>28</v>
      </c>
      <c r="EE13" t="s">
        <v>28</v>
      </c>
      <c r="EF13" t="s">
        <v>28</v>
      </c>
      <c r="EG13" t="s">
        <v>28</v>
      </c>
      <c r="EH13" t="s">
        <v>28</v>
      </c>
      <c r="EI13" t="s">
        <v>28</v>
      </c>
      <c r="EJ13" t="s">
        <v>28</v>
      </c>
      <c r="EK13" t="s">
        <v>28</v>
      </c>
      <c r="EL13" t="s">
        <v>40</v>
      </c>
      <c r="EM13" t="s">
        <v>40</v>
      </c>
      <c r="EN13" t="s">
        <v>40</v>
      </c>
      <c r="EP13">
        <f t="shared" si="18"/>
        <v>11</v>
      </c>
      <c r="EQ13">
        <f t="shared" si="19"/>
        <v>9.75</v>
      </c>
      <c r="ER13" t="s">
        <v>2</v>
      </c>
      <c r="FE13">
        <f t="shared" si="20"/>
        <v>0</v>
      </c>
      <c r="FF13">
        <f t="shared" si="21"/>
        <v>0</v>
      </c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</row>
    <row r="14" spans="1:174" ht="15.75" x14ac:dyDescent="0.25">
      <c r="A14" s="4"/>
      <c r="B14" s="20">
        <v>10</v>
      </c>
      <c r="C14" s="55" t="s">
        <v>53</v>
      </c>
      <c r="D14" s="8"/>
      <c r="E14" s="5">
        <f t="shared" ca="1" si="0"/>
        <v>14</v>
      </c>
      <c r="F14" s="6">
        <f t="shared" si="1"/>
        <v>1</v>
      </c>
      <c r="G14" s="22">
        <v>0</v>
      </c>
      <c r="H14" s="22">
        <v>1</v>
      </c>
      <c r="I14" s="22">
        <v>0</v>
      </c>
      <c r="J14" s="22">
        <v>1</v>
      </c>
      <c r="K14" s="21">
        <v>0</v>
      </c>
      <c r="L14" s="50">
        <f t="array" aca="1" ref="L14" ca="1">IFERROR(LOOKUP(,-1/((IF($M$2:$FF$2&lt;1,9^9,$M$2:$FF$2)&lt;TODAY())*(M14:FF14="off")),$M$2:$FF$2),$M$72)</f>
        <v>42882</v>
      </c>
      <c r="M14" s="16" t="s">
        <v>28</v>
      </c>
      <c r="N14" s="7" t="s">
        <v>28</v>
      </c>
      <c r="O14" s="7" t="s">
        <v>28</v>
      </c>
      <c r="P14" s="7" t="s">
        <v>28</v>
      </c>
      <c r="Q14" s="7" t="s">
        <v>28</v>
      </c>
      <c r="R14" s="7" t="s">
        <v>28</v>
      </c>
      <c r="S14" s="7" t="s">
        <v>28</v>
      </c>
      <c r="T14" s="7" t="s">
        <v>28</v>
      </c>
      <c r="U14" s="7" t="s">
        <v>28</v>
      </c>
      <c r="V14" s="7" t="s">
        <v>28</v>
      </c>
      <c r="W14" s="7" t="s">
        <v>28</v>
      </c>
      <c r="X14" s="7" t="s">
        <v>28</v>
      </c>
      <c r="Y14" s="17"/>
      <c r="Z14" s="14">
        <f t="shared" si="2"/>
        <v>12</v>
      </c>
      <c r="AA14" s="15">
        <f t="shared" si="3"/>
        <v>10.75</v>
      </c>
      <c r="AB14" s="57" t="s">
        <v>2</v>
      </c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9"/>
      <c r="AO14" s="14">
        <f t="shared" si="4"/>
        <v>0</v>
      </c>
      <c r="AP14" s="15">
        <f t="shared" si="5"/>
        <v>0</v>
      </c>
      <c r="AQ14" s="16"/>
      <c r="AR14" s="7" t="s">
        <v>30</v>
      </c>
      <c r="AS14" s="7" t="s">
        <v>30</v>
      </c>
      <c r="AT14" s="7" t="s">
        <v>30</v>
      </c>
      <c r="AU14" s="7" t="s">
        <v>30</v>
      </c>
      <c r="AV14" s="7" t="s">
        <v>30</v>
      </c>
      <c r="AW14" s="7" t="s">
        <v>30</v>
      </c>
      <c r="AX14" s="7" t="s">
        <v>30</v>
      </c>
      <c r="AY14" s="7" t="s">
        <v>30</v>
      </c>
      <c r="AZ14" s="7" t="s">
        <v>30</v>
      </c>
      <c r="BA14" s="7" t="s">
        <v>30</v>
      </c>
      <c r="BB14" s="7"/>
      <c r="BC14" s="17"/>
      <c r="BD14" s="14">
        <f t="shared" si="6"/>
        <v>10</v>
      </c>
      <c r="BE14" s="15">
        <f t="shared" si="7"/>
        <v>9</v>
      </c>
      <c r="BF14" s="16" t="s">
        <v>28</v>
      </c>
      <c r="BG14" s="7" t="s">
        <v>28</v>
      </c>
      <c r="BH14" s="7" t="s">
        <v>28</v>
      </c>
      <c r="BI14" s="7"/>
      <c r="BJ14" s="7"/>
      <c r="BK14" s="7"/>
      <c r="BL14" s="7"/>
      <c r="BM14" s="7"/>
      <c r="BN14" s="7"/>
      <c r="BO14" s="7"/>
      <c r="BP14" s="7"/>
      <c r="BQ14" s="7"/>
      <c r="BR14" s="17"/>
      <c r="BS14" s="14">
        <f t="shared" si="8"/>
        <v>3</v>
      </c>
      <c r="BT14" s="15">
        <f t="shared" si="9"/>
        <v>3</v>
      </c>
      <c r="BU14" s="16" t="s">
        <v>28</v>
      </c>
      <c r="BV14" s="7" t="s">
        <v>28</v>
      </c>
      <c r="BW14" s="7" t="s">
        <v>28</v>
      </c>
      <c r="BX14" s="7"/>
      <c r="BY14" s="7"/>
      <c r="BZ14" s="7"/>
      <c r="CA14" s="7"/>
      <c r="CB14" s="7"/>
      <c r="CC14" s="7"/>
      <c r="CD14" s="7"/>
      <c r="CE14" s="7"/>
      <c r="CF14" s="7"/>
      <c r="CG14" s="17"/>
      <c r="CH14" s="14">
        <f t="shared" si="10"/>
        <v>3</v>
      </c>
      <c r="CI14" s="15">
        <f t="shared" si="11"/>
        <v>3</v>
      </c>
      <c r="CJ14" s="16" t="s">
        <v>28</v>
      </c>
      <c r="CK14" s="7" t="s">
        <v>28</v>
      </c>
      <c r="CL14" s="7" t="s">
        <v>28</v>
      </c>
      <c r="CM14" s="7"/>
      <c r="CN14" s="7"/>
      <c r="CO14" s="7"/>
      <c r="CP14" s="7"/>
      <c r="CQ14" s="7"/>
      <c r="CR14" s="7"/>
      <c r="CS14" s="7"/>
      <c r="CT14" s="7"/>
      <c r="CU14" s="7"/>
      <c r="CV14" s="17"/>
      <c r="CW14" s="14">
        <f t="shared" si="12"/>
        <v>3</v>
      </c>
      <c r="CX14" s="15">
        <f t="shared" si="13"/>
        <v>3</v>
      </c>
      <c r="CY14" t="s">
        <v>28</v>
      </c>
      <c r="CZ14" t="s">
        <v>28</v>
      </c>
      <c r="DA14" t="s">
        <v>28</v>
      </c>
      <c r="DL14">
        <f t="shared" si="14"/>
        <v>3</v>
      </c>
      <c r="DM14">
        <f t="shared" si="15"/>
        <v>3</v>
      </c>
      <c r="DW14" t="s">
        <v>28</v>
      </c>
      <c r="DX14" t="s">
        <v>28</v>
      </c>
      <c r="DY14" t="s">
        <v>28</v>
      </c>
      <c r="EA14">
        <f t="shared" si="16"/>
        <v>3</v>
      </c>
      <c r="EB14">
        <f t="shared" si="17"/>
        <v>3</v>
      </c>
      <c r="EC14" t="s">
        <v>28</v>
      </c>
      <c r="ED14" t="s">
        <v>28</v>
      </c>
      <c r="EE14" t="s">
        <v>28</v>
      </c>
      <c r="EF14" t="s">
        <v>28</v>
      </c>
      <c r="EG14" t="s">
        <v>28</v>
      </c>
      <c r="EH14" t="s">
        <v>28</v>
      </c>
      <c r="EI14" t="s">
        <v>28</v>
      </c>
      <c r="EJ14" t="s">
        <v>28</v>
      </c>
      <c r="EK14" t="s">
        <v>28</v>
      </c>
      <c r="EP14">
        <f t="shared" si="18"/>
        <v>9</v>
      </c>
      <c r="EQ14">
        <f t="shared" si="19"/>
        <v>8</v>
      </c>
      <c r="ER14" t="s">
        <v>2</v>
      </c>
      <c r="FE14">
        <f t="shared" si="20"/>
        <v>0</v>
      </c>
      <c r="FF14">
        <f t="shared" si="21"/>
        <v>0</v>
      </c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</row>
    <row r="15" spans="1:174" ht="15.75" x14ac:dyDescent="0.25">
      <c r="A15" s="4"/>
      <c r="B15" s="20">
        <v>12</v>
      </c>
      <c r="C15" s="29"/>
      <c r="D15" s="8"/>
      <c r="E15" s="5">
        <f t="shared" ca="1" si="0"/>
        <v>17</v>
      </c>
      <c r="F15" s="6">
        <f t="shared" si="1"/>
        <v>2</v>
      </c>
      <c r="G15" s="22">
        <v>0</v>
      </c>
      <c r="H15" s="22">
        <v>1</v>
      </c>
      <c r="I15" s="22">
        <v>1</v>
      </c>
      <c r="J15" s="22">
        <v>1</v>
      </c>
      <c r="K15" s="21">
        <v>1</v>
      </c>
      <c r="L15" s="50">
        <f t="array" aca="1" ref="L15" ca="1">IFERROR(LOOKUP(,-1/((IF($M$2:$FF$2&lt;1,9^9,$M$2:$FF$2)&lt;TODAY())*(M15:FF15="off")),$M$2:$FF$2),$M$72)</f>
        <v>42889</v>
      </c>
      <c r="M15" s="16"/>
      <c r="N15" s="7"/>
      <c r="O15" s="7"/>
      <c r="P15" s="7"/>
      <c r="Q15" s="7" t="s">
        <v>30</v>
      </c>
      <c r="R15" s="7" t="s">
        <v>30</v>
      </c>
      <c r="S15" s="7" t="s">
        <v>30</v>
      </c>
      <c r="T15" s="7" t="s">
        <v>40</v>
      </c>
      <c r="U15" s="7" t="s">
        <v>40</v>
      </c>
      <c r="V15" s="7" t="s">
        <v>40</v>
      </c>
      <c r="W15" s="7" t="s">
        <v>40</v>
      </c>
      <c r="X15" s="7" t="s">
        <v>40</v>
      </c>
      <c r="Y15" s="17"/>
      <c r="Z15" s="14">
        <f t="shared" si="2"/>
        <v>8</v>
      </c>
      <c r="AA15" s="15">
        <f t="shared" si="3"/>
        <v>7.25</v>
      </c>
      <c r="AB15" s="16" t="s">
        <v>29</v>
      </c>
      <c r="AC15" s="7" t="s">
        <v>40</v>
      </c>
      <c r="AD15" s="7" t="s">
        <v>40</v>
      </c>
      <c r="AE15" s="7" t="s">
        <v>40</v>
      </c>
      <c r="AF15" s="7" t="s">
        <v>29</v>
      </c>
      <c r="AG15" s="7" t="s">
        <v>29</v>
      </c>
      <c r="AH15" s="7" t="s">
        <v>29</v>
      </c>
      <c r="AI15" s="7" t="s">
        <v>29</v>
      </c>
      <c r="AJ15" s="7" t="s">
        <v>29</v>
      </c>
      <c r="AK15" s="7"/>
      <c r="AL15" s="7"/>
      <c r="AM15" s="7"/>
      <c r="AN15" s="17"/>
      <c r="AO15" s="14">
        <f t="shared" si="4"/>
        <v>9</v>
      </c>
      <c r="AP15" s="15">
        <f t="shared" si="5"/>
        <v>8</v>
      </c>
      <c r="AQ15" s="57" t="s">
        <v>2</v>
      </c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9"/>
      <c r="BD15" s="14">
        <f t="shared" si="6"/>
        <v>0</v>
      </c>
      <c r="BE15" s="15">
        <f t="shared" si="7"/>
        <v>0</v>
      </c>
      <c r="BF15" s="16"/>
      <c r="BG15" s="7"/>
      <c r="BH15" s="7" t="s">
        <v>30</v>
      </c>
      <c r="BI15" s="7" t="s">
        <v>30</v>
      </c>
      <c r="BJ15" s="7" t="s">
        <v>30</v>
      </c>
      <c r="BK15" s="7" t="s">
        <v>30</v>
      </c>
      <c r="BL15" s="7" t="s">
        <v>30</v>
      </c>
      <c r="BM15" s="7" t="s">
        <v>30</v>
      </c>
      <c r="BN15" s="7" t="s">
        <v>30</v>
      </c>
      <c r="BO15" s="7" t="s">
        <v>40</v>
      </c>
      <c r="BP15" s="7" t="s">
        <v>40</v>
      </c>
      <c r="BQ15" s="7" t="s">
        <v>40</v>
      </c>
      <c r="BR15" s="17"/>
      <c r="BS15" s="14">
        <f t="shared" si="8"/>
        <v>10</v>
      </c>
      <c r="BT15" s="15">
        <f t="shared" si="9"/>
        <v>9</v>
      </c>
      <c r="BU15" s="16" t="s">
        <v>30</v>
      </c>
      <c r="BV15" s="7" t="s">
        <v>30</v>
      </c>
      <c r="BW15" s="7" t="s">
        <v>30</v>
      </c>
      <c r="BX15" s="7" t="s">
        <v>30</v>
      </c>
      <c r="BY15" s="7" t="s">
        <v>40</v>
      </c>
      <c r="BZ15" s="7" t="s">
        <v>40</v>
      </c>
      <c r="CA15" s="7" t="s">
        <v>40</v>
      </c>
      <c r="CB15" s="7" t="s">
        <v>40</v>
      </c>
      <c r="CC15" s="7" t="s">
        <v>30</v>
      </c>
      <c r="CD15" s="7"/>
      <c r="CE15" s="7"/>
      <c r="CF15" s="7"/>
      <c r="CG15" s="17"/>
      <c r="CH15" s="14">
        <f t="shared" si="10"/>
        <v>9</v>
      </c>
      <c r="CI15" s="15">
        <f t="shared" si="11"/>
        <v>8</v>
      </c>
      <c r="CJ15" s="16" t="s">
        <v>30</v>
      </c>
      <c r="CK15" s="7" t="s">
        <v>30</v>
      </c>
      <c r="CL15" s="7" t="s">
        <v>30</v>
      </c>
      <c r="CM15" s="7" t="s">
        <v>30</v>
      </c>
      <c r="CN15" s="7" t="s">
        <v>30</v>
      </c>
      <c r="CO15" s="7" t="s">
        <v>40</v>
      </c>
      <c r="CP15" s="7" t="s">
        <v>40</v>
      </c>
      <c r="CQ15" s="7" t="s">
        <v>40</v>
      </c>
      <c r="CR15" s="7" t="s">
        <v>30</v>
      </c>
      <c r="CS15" s="7"/>
      <c r="CT15" s="7"/>
      <c r="CU15" s="7"/>
      <c r="CV15" s="17"/>
      <c r="CW15" s="14">
        <f t="shared" si="12"/>
        <v>9</v>
      </c>
      <c r="CX15" s="15">
        <f t="shared" si="13"/>
        <v>8</v>
      </c>
      <c r="CY15" t="s">
        <v>30</v>
      </c>
      <c r="CZ15" t="s">
        <v>30</v>
      </c>
      <c r="DA15" t="s">
        <v>30</v>
      </c>
      <c r="DB15" t="s">
        <v>30</v>
      </c>
      <c r="DC15" t="s">
        <v>30</v>
      </c>
      <c r="DD15" t="s">
        <v>30</v>
      </c>
      <c r="DE15" t="s">
        <v>40</v>
      </c>
      <c r="DF15" t="s">
        <v>40</v>
      </c>
      <c r="DG15" t="s">
        <v>40</v>
      </c>
      <c r="DH15" t="s">
        <v>30</v>
      </c>
      <c r="DL15">
        <f t="shared" si="14"/>
        <v>10</v>
      </c>
      <c r="DM15">
        <f t="shared" si="15"/>
        <v>9</v>
      </c>
      <c r="DN15" t="s">
        <v>30</v>
      </c>
      <c r="DO15" t="s">
        <v>40</v>
      </c>
      <c r="DP15" t="s">
        <v>40</v>
      </c>
      <c r="DQ15" t="s">
        <v>40</v>
      </c>
      <c r="DR15" t="s">
        <v>30</v>
      </c>
      <c r="DS15" t="s">
        <v>30</v>
      </c>
      <c r="DT15" t="s">
        <v>30</v>
      </c>
      <c r="DU15" t="s">
        <v>30</v>
      </c>
      <c r="DV15" t="s">
        <v>30</v>
      </c>
      <c r="EA15">
        <f t="shared" si="16"/>
        <v>9</v>
      </c>
      <c r="EB15">
        <f t="shared" si="17"/>
        <v>8</v>
      </c>
      <c r="EC15" t="s">
        <v>2</v>
      </c>
      <c r="EP15">
        <f t="shared" si="18"/>
        <v>0</v>
      </c>
      <c r="EQ15">
        <f t="shared" si="19"/>
        <v>0</v>
      </c>
      <c r="ER15" t="s">
        <v>2</v>
      </c>
      <c r="FE15">
        <f t="shared" si="20"/>
        <v>0</v>
      </c>
      <c r="FF15">
        <f t="shared" si="21"/>
        <v>0</v>
      </c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</row>
    <row r="16" spans="1:174" ht="15.75" x14ac:dyDescent="0.25">
      <c r="A16" s="4"/>
      <c r="B16" s="20">
        <v>13</v>
      </c>
      <c r="C16" s="29" t="s">
        <v>54</v>
      </c>
      <c r="D16" s="8"/>
      <c r="E16" s="5">
        <f t="shared" ca="1" si="0"/>
        <v>18</v>
      </c>
      <c r="F16" s="6">
        <f t="shared" si="1"/>
        <v>2</v>
      </c>
      <c r="G16" s="22">
        <v>1</v>
      </c>
      <c r="H16" s="22">
        <v>1</v>
      </c>
      <c r="I16" s="22">
        <v>0</v>
      </c>
      <c r="J16" s="22">
        <v>1</v>
      </c>
      <c r="K16" s="21">
        <v>1</v>
      </c>
      <c r="L16" s="50">
        <f t="array" aca="1" ref="L16" ca="1">IFERROR(LOOKUP(,-1/((IF($M$2:$FF$2&lt;1,9^9,$M$2:$FF$2)&lt;TODAY())*(M16:FF16="off")),$M$2:$FF$2),$M$72)</f>
        <v>42888</v>
      </c>
      <c r="M16" s="16" t="s">
        <v>28</v>
      </c>
      <c r="N16" s="7" t="s">
        <v>28</v>
      </c>
      <c r="O16" s="7" t="s">
        <v>28</v>
      </c>
      <c r="P16" s="7" t="s">
        <v>28</v>
      </c>
      <c r="Q16" s="7" t="s">
        <v>28</v>
      </c>
      <c r="R16" s="7" t="s">
        <v>28</v>
      </c>
      <c r="S16" s="7" t="s">
        <v>28</v>
      </c>
      <c r="T16" s="7"/>
      <c r="U16" s="7"/>
      <c r="V16" s="7"/>
      <c r="W16" s="7"/>
      <c r="X16" s="7"/>
      <c r="Y16" s="17"/>
      <c r="Z16" s="14">
        <f t="shared" si="2"/>
        <v>7</v>
      </c>
      <c r="AA16" s="15">
        <f t="shared" si="3"/>
        <v>6.25</v>
      </c>
      <c r="AB16" s="57" t="s">
        <v>2</v>
      </c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9"/>
      <c r="AO16" s="14">
        <f t="shared" si="4"/>
        <v>0</v>
      </c>
      <c r="AP16" s="15">
        <f t="shared" si="5"/>
        <v>0</v>
      </c>
      <c r="AQ16" s="16"/>
      <c r="AR16" s="7" t="s">
        <v>30</v>
      </c>
      <c r="AS16" s="7" t="s">
        <v>30</v>
      </c>
      <c r="AT16" s="7" t="s">
        <v>30</v>
      </c>
      <c r="AU16" s="7" t="s">
        <v>30</v>
      </c>
      <c r="AV16" s="7" t="s">
        <v>30</v>
      </c>
      <c r="AW16" s="7" t="s">
        <v>30</v>
      </c>
      <c r="AX16" s="7"/>
      <c r="AY16" s="7"/>
      <c r="AZ16" s="7"/>
      <c r="BA16" s="7"/>
      <c r="BB16" s="7"/>
      <c r="BC16" s="17"/>
      <c r="BD16" s="14">
        <f t="shared" si="6"/>
        <v>6</v>
      </c>
      <c r="BE16" s="15">
        <f t="shared" si="7"/>
        <v>5.5</v>
      </c>
      <c r="BF16" s="16" t="s">
        <v>28</v>
      </c>
      <c r="BG16" s="7" t="s">
        <v>28</v>
      </c>
      <c r="BH16" s="7" t="s">
        <v>28</v>
      </c>
      <c r="BI16" s="7" t="s">
        <v>28</v>
      </c>
      <c r="BJ16" s="7" t="s">
        <v>28</v>
      </c>
      <c r="BK16" s="7" t="s">
        <v>30</v>
      </c>
      <c r="BL16" s="7" t="s">
        <v>30</v>
      </c>
      <c r="BM16" s="7" t="s">
        <v>28</v>
      </c>
      <c r="BN16" s="7" t="s">
        <v>28</v>
      </c>
      <c r="BO16" s="7" t="s">
        <v>28</v>
      </c>
      <c r="BP16" s="7"/>
      <c r="BQ16" s="7"/>
      <c r="BR16" s="17"/>
      <c r="BS16" s="14">
        <f t="shared" si="8"/>
        <v>10</v>
      </c>
      <c r="BT16" s="15">
        <f t="shared" si="9"/>
        <v>9</v>
      </c>
      <c r="BU16" s="16"/>
      <c r="BV16" s="7" t="s">
        <v>28</v>
      </c>
      <c r="BW16" s="7" t="s">
        <v>28</v>
      </c>
      <c r="BX16" s="7" t="s">
        <v>28</v>
      </c>
      <c r="BY16" s="7" t="s">
        <v>28</v>
      </c>
      <c r="BZ16" s="7" t="s">
        <v>28</v>
      </c>
      <c r="CA16" s="7" t="s">
        <v>28</v>
      </c>
      <c r="CB16" s="7" t="s">
        <v>28</v>
      </c>
      <c r="CC16" s="7" t="s">
        <v>28</v>
      </c>
      <c r="CD16" s="7" t="s">
        <v>28</v>
      </c>
      <c r="CE16" s="7" t="s">
        <v>28</v>
      </c>
      <c r="CF16" s="7"/>
      <c r="CG16" s="17"/>
      <c r="CH16" s="14">
        <f t="shared" si="10"/>
        <v>10</v>
      </c>
      <c r="CI16" s="15">
        <f t="shared" si="11"/>
        <v>9</v>
      </c>
      <c r="CJ16" s="16" t="s">
        <v>28</v>
      </c>
      <c r="CK16" s="7" t="s">
        <v>28</v>
      </c>
      <c r="CL16" s="7" t="s">
        <v>28</v>
      </c>
      <c r="CM16" s="7" t="s">
        <v>28</v>
      </c>
      <c r="CN16" s="7" t="s">
        <v>28</v>
      </c>
      <c r="CO16" s="7" t="s">
        <v>28</v>
      </c>
      <c r="CP16" s="7" t="s">
        <v>28</v>
      </c>
      <c r="CQ16" s="7" t="s">
        <v>28</v>
      </c>
      <c r="CR16" s="7" t="s">
        <v>28</v>
      </c>
      <c r="CS16" s="7" t="s">
        <v>28</v>
      </c>
      <c r="CT16" s="7"/>
      <c r="CU16" s="7"/>
      <c r="CV16" s="17"/>
      <c r="CW16" s="14">
        <f t="shared" si="12"/>
        <v>10</v>
      </c>
      <c r="CX16" s="15">
        <f t="shared" si="13"/>
        <v>9</v>
      </c>
      <c r="CY16" t="s">
        <v>2</v>
      </c>
      <c r="DL16">
        <f t="shared" si="14"/>
        <v>0</v>
      </c>
      <c r="DM16">
        <f t="shared" si="15"/>
        <v>0</v>
      </c>
      <c r="DN16" t="s">
        <v>2</v>
      </c>
      <c r="EA16">
        <f t="shared" si="16"/>
        <v>0</v>
      </c>
      <c r="EB16">
        <f t="shared" si="17"/>
        <v>0</v>
      </c>
      <c r="EC16" t="s">
        <v>28</v>
      </c>
      <c r="ED16" t="s">
        <v>28</v>
      </c>
      <c r="EE16" t="s">
        <v>28</v>
      </c>
      <c r="EF16" t="s">
        <v>28</v>
      </c>
      <c r="EG16" t="s">
        <v>28</v>
      </c>
      <c r="EH16" t="s">
        <v>28</v>
      </c>
      <c r="EI16" t="s">
        <v>28</v>
      </c>
      <c r="EJ16" t="s">
        <v>28</v>
      </c>
      <c r="EK16" t="s">
        <v>28</v>
      </c>
      <c r="EL16" t="s">
        <v>28</v>
      </c>
      <c r="EP16">
        <f t="shared" si="18"/>
        <v>10</v>
      </c>
      <c r="EQ16">
        <f t="shared" si="19"/>
        <v>9</v>
      </c>
      <c r="ES16" t="s">
        <v>29</v>
      </c>
      <c r="ET16" t="s">
        <v>29</v>
      </c>
      <c r="EU16" t="s">
        <v>29</v>
      </c>
      <c r="EV16" t="s">
        <v>29</v>
      </c>
      <c r="EW16" t="s">
        <v>29</v>
      </c>
      <c r="EX16" t="s">
        <v>29</v>
      </c>
      <c r="EY16" t="s">
        <v>29</v>
      </c>
      <c r="EZ16" t="s">
        <v>29</v>
      </c>
      <c r="FA16" t="s">
        <v>29</v>
      </c>
      <c r="FB16" t="s">
        <v>29</v>
      </c>
      <c r="FE16">
        <f t="shared" si="20"/>
        <v>10</v>
      </c>
      <c r="FF16">
        <f t="shared" si="21"/>
        <v>9</v>
      </c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</row>
    <row r="17" spans="1:174" ht="15.75" x14ac:dyDescent="0.25">
      <c r="A17" s="4"/>
      <c r="B17" s="20">
        <v>14</v>
      </c>
      <c r="C17" s="56" t="s">
        <v>55</v>
      </c>
      <c r="D17" s="8"/>
      <c r="E17" s="5">
        <f t="shared" ca="1" si="0"/>
        <v>11</v>
      </c>
      <c r="F17" s="6">
        <f t="shared" si="1"/>
        <v>2</v>
      </c>
      <c r="G17" s="22">
        <v>0</v>
      </c>
      <c r="H17" s="22">
        <v>1</v>
      </c>
      <c r="I17" s="22">
        <v>0</v>
      </c>
      <c r="J17" s="22">
        <v>0</v>
      </c>
      <c r="K17" s="21">
        <v>0</v>
      </c>
      <c r="L17" s="50">
        <f t="array" aca="1" ref="L17" ca="1">IFERROR(LOOKUP(,-1/((IF($M$2:$FF$2&lt;1,9^9,$M$2:$FF$2)&lt;TODAY())*(M17:FF17="off")),$M$2:$FF$2),$M$72)</f>
        <v>42889</v>
      </c>
      <c r="M17" s="16" t="s">
        <v>29</v>
      </c>
      <c r="N17" s="7" t="s">
        <v>29</v>
      </c>
      <c r="O17" s="7" t="s">
        <v>29</v>
      </c>
      <c r="P17" s="7" t="s">
        <v>29</v>
      </c>
      <c r="Q17" s="7" t="s">
        <v>29</v>
      </c>
      <c r="R17" s="7" t="s">
        <v>29</v>
      </c>
      <c r="S17" s="7" t="s">
        <v>29</v>
      </c>
      <c r="T17" s="53">
        <v>0.5</v>
      </c>
      <c r="U17" s="53">
        <v>0</v>
      </c>
      <c r="V17" s="53">
        <v>0</v>
      </c>
      <c r="W17" s="7"/>
      <c r="X17" s="7"/>
      <c r="Y17" s="17"/>
      <c r="Z17" s="14">
        <f t="shared" si="2"/>
        <v>7.5</v>
      </c>
      <c r="AA17" s="15">
        <f t="shared" si="3"/>
        <v>6.75</v>
      </c>
      <c r="AB17" s="16"/>
      <c r="AC17" s="7" t="s">
        <v>29</v>
      </c>
      <c r="AD17" s="7" t="s">
        <v>29</v>
      </c>
      <c r="AE17" s="7" t="s">
        <v>29</v>
      </c>
      <c r="AF17" s="7" t="s">
        <v>29</v>
      </c>
      <c r="AG17" s="7" t="s">
        <v>29</v>
      </c>
      <c r="AH17" s="7" t="s">
        <v>29</v>
      </c>
      <c r="AI17" s="7" t="s">
        <v>29</v>
      </c>
      <c r="AJ17" s="7" t="s">
        <v>29</v>
      </c>
      <c r="AK17" s="7" t="s">
        <v>29</v>
      </c>
      <c r="AL17" s="7" t="s">
        <v>29</v>
      </c>
      <c r="AM17" s="7" t="s">
        <v>29</v>
      </c>
      <c r="AN17" s="17"/>
      <c r="AO17" s="14">
        <f t="shared" si="4"/>
        <v>11</v>
      </c>
      <c r="AP17" s="15">
        <f t="shared" si="5"/>
        <v>9.75</v>
      </c>
      <c r="AQ17" s="16"/>
      <c r="AR17" s="7" t="s">
        <v>29</v>
      </c>
      <c r="AS17" s="7" t="s">
        <v>29</v>
      </c>
      <c r="AT17" s="7" t="s">
        <v>29</v>
      </c>
      <c r="AU17" s="7" t="s">
        <v>29</v>
      </c>
      <c r="AV17" s="7" t="s">
        <v>29</v>
      </c>
      <c r="AW17" s="7" t="s">
        <v>29</v>
      </c>
      <c r="AX17" s="7" t="s">
        <v>29</v>
      </c>
      <c r="AY17" s="7" t="s">
        <v>29</v>
      </c>
      <c r="AZ17" s="7" t="s">
        <v>29</v>
      </c>
      <c r="BA17" s="7"/>
      <c r="BB17" s="7"/>
      <c r="BC17" s="17"/>
      <c r="BD17" s="14">
        <f t="shared" si="6"/>
        <v>9</v>
      </c>
      <c r="BE17" s="15">
        <f t="shared" si="7"/>
        <v>8</v>
      </c>
      <c r="BF17" s="16"/>
      <c r="BG17" s="7"/>
      <c r="BH17" s="7"/>
      <c r="BI17" s="7"/>
      <c r="BJ17" s="7"/>
      <c r="BK17" s="7" t="s">
        <v>41</v>
      </c>
      <c r="BL17" s="7" t="s">
        <v>41</v>
      </c>
      <c r="BM17" s="7" t="s">
        <v>29</v>
      </c>
      <c r="BN17" s="7" t="s">
        <v>29</v>
      </c>
      <c r="BO17" s="7" t="s">
        <v>29</v>
      </c>
      <c r="BP17" s="7" t="s">
        <v>29</v>
      </c>
      <c r="BQ17" s="7" t="s">
        <v>29</v>
      </c>
      <c r="BR17" s="17"/>
      <c r="BS17" s="14">
        <f t="shared" si="8"/>
        <v>7</v>
      </c>
      <c r="BT17" s="15">
        <f t="shared" si="9"/>
        <v>6.25</v>
      </c>
      <c r="BU17" s="16"/>
      <c r="BV17" s="7"/>
      <c r="BW17" s="7"/>
      <c r="BX17" s="7"/>
      <c r="BY17" s="7"/>
      <c r="BZ17" s="7" t="s">
        <v>41</v>
      </c>
      <c r="CA17" s="7" t="s">
        <v>41</v>
      </c>
      <c r="CB17" s="7"/>
      <c r="CC17" s="7"/>
      <c r="CD17" s="7"/>
      <c r="CE17" s="7"/>
      <c r="CF17" s="7"/>
      <c r="CG17" s="17"/>
      <c r="CH17" s="14">
        <f t="shared" si="10"/>
        <v>2</v>
      </c>
      <c r="CI17" s="15">
        <f t="shared" si="11"/>
        <v>0</v>
      </c>
      <c r="CJ17" s="16"/>
      <c r="CK17" s="7"/>
      <c r="CL17" s="7"/>
      <c r="CM17" s="7" t="s">
        <v>41</v>
      </c>
      <c r="CN17" s="7" t="s">
        <v>41</v>
      </c>
      <c r="CO17" s="7" t="s">
        <v>29</v>
      </c>
      <c r="CP17" s="7" t="s">
        <v>29</v>
      </c>
      <c r="CQ17" s="7" t="s">
        <v>29</v>
      </c>
      <c r="CR17" s="7" t="s">
        <v>29</v>
      </c>
      <c r="CS17" s="7" t="s">
        <v>29</v>
      </c>
      <c r="CT17" s="7" t="s">
        <v>29</v>
      </c>
      <c r="CU17" s="7" t="s">
        <v>29</v>
      </c>
      <c r="CV17" s="17"/>
      <c r="CW17" s="14">
        <f t="shared" si="12"/>
        <v>9</v>
      </c>
      <c r="CX17" s="15">
        <f t="shared" si="13"/>
        <v>8</v>
      </c>
      <c r="CY17" t="s">
        <v>29</v>
      </c>
      <c r="CZ17" t="s">
        <v>29</v>
      </c>
      <c r="DA17" t="s">
        <v>29</v>
      </c>
      <c r="DB17" t="s">
        <v>29</v>
      </c>
      <c r="DC17" t="s">
        <v>29</v>
      </c>
      <c r="DD17" t="s">
        <v>29</v>
      </c>
      <c r="DE17" t="s">
        <v>29</v>
      </c>
      <c r="DL17">
        <f t="shared" si="14"/>
        <v>7</v>
      </c>
      <c r="DM17">
        <f t="shared" si="15"/>
        <v>6.25</v>
      </c>
      <c r="DN17" t="s">
        <v>2</v>
      </c>
      <c r="EA17">
        <f t="shared" si="16"/>
        <v>0</v>
      </c>
      <c r="EB17">
        <f t="shared" si="17"/>
        <v>0</v>
      </c>
      <c r="EC17" t="s">
        <v>2</v>
      </c>
      <c r="EP17">
        <f t="shared" si="18"/>
        <v>0</v>
      </c>
      <c r="EQ17">
        <f t="shared" si="19"/>
        <v>0</v>
      </c>
      <c r="ES17" t="s">
        <v>29</v>
      </c>
      <c r="ET17" t="s">
        <v>29</v>
      </c>
      <c r="EU17" t="s">
        <v>29</v>
      </c>
      <c r="EV17" t="s">
        <v>29</v>
      </c>
      <c r="EW17" t="s">
        <v>29</v>
      </c>
      <c r="FE17">
        <f t="shared" si="20"/>
        <v>5</v>
      </c>
      <c r="FF17">
        <f t="shared" si="21"/>
        <v>4.75</v>
      </c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</row>
    <row r="18" spans="1:174" ht="15.75" x14ac:dyDescent="0.25">
      <c r="A18" s="4"/>
      <c r="B18" s="20">
        <v>15</v>
      </c>
      <c r="C18" s="54" t="s">
        <v>56</v>
      </c>
      <c r="D18" s="8"/>
      <c r="E18" s="5">
        <f t="shared" ca="1" si="0"/>
        <v>23.75</v>
      </c>
      <c r="F18" s="6">
        <f t="shared" si="1"/>
        <v>0</v>
      </c>
      <c r="G18" s="22">
        <v>0</v>
      </c>
      <c r="H18" s="22">
        <v>1</v>
      </c>
      <c r="I18" s="22">
        <v>0</v>
      </c>
      <c r="J18" s="22">
        <v>0</v>
      </c>
      <c r="K18" s="21">
        <v>1</v>
      </c>
      <c r="L18" s="50">
        <f t="array" aca="1" ref="L18" ca="1">IFERROR(LOOKUP(,-1/((IF($M$2:$FF$2&lt;1,9^9,$M$2:$FF$2)&lt;TODAY())*(M18:FF18="off")),$M$2:$FF$2),$M$72)</f>
        <v>42886</v>
      </c>
      <c r="M18" s="16" t="s">
        <v>28</v>
      </c>
      <c r="N18" s="7" t="s">
        <v>28</v>
      </c>
      <c r="O18" s="7" t="s">
        <v>28</v>
      </c>
      <c r="P18" s="7" t="s">
        <v>28</v>
      </c>
      <c r="Q18" s="7" t="s">
        <v>28</v>
      </c>
      <c r="R18" s="7" t="s">
        <v>28</v>
      </c>
      <c r="S18" s="7" t="s">
        <v>28</v>
      </c>
      <c r="T18" s="7" t="s">
        <v>28</v>
      </c>
      <c r="U18" s="7" t="s">
        <v>28</v>
      </c>
      <c r="V18" s="7" t="s">
        <v>28</v>
      </c>
      <c r="W18" s="7" t="s">
        <v>28</v>
      </c>
      <c r="X18" s="7"/>
      <c r="Y18" s="17"/>
      <c r="Z18" s="14">
        <f t="shared" si="2"/>
        <v>11</v>
      </c>
      <c r="AA18" s="15">
        <f t="shared" si="3"/>
        <v>9.75</v>
      </c>
      <c r="AB18" s="16"/>
      <c r="AC18" s="7"/>
      <c r="AD18" s="7"/>
      <c r="AE18" s="7"/>
      <c r="AF18" s="7">
        <v>0.5</v>
      </c>
      <c r="AG18" s="7" t="s">
        <v>29</v>
      </c>
      <c r="AH18" s="7" t="s">
        <v>29</v>
      </c>
      <c r="AI18" s="7" t="s">
        <v>29</v>
      </c>
      <c r="AJ18" s="7" t="s">
        <v>28</v>
      </c>
      <c r="AK18" s="7" t="s">
        <v>28</v>
      </c>
      <c r="AL18" s="7" t="s">
        <v>28</v>
      </c>
      <c r="AM18" s="7" t="s">
        <v>28</v>
      </c>
      <c r="AN18" s="17"/>
      <c r="AO18" s="14">
        <f t="shared" si="4"/>
        <v>7.5</v>
      </c>
      <c r="AP18" s="15">
        <f t="shared" si="5"/>
        <v>6.75</v>
      </c>
      <c r="AQ18" s="16"/>
      <c r="AR18" s="7" t="s">
        <v>29</v>
      </c>
      <c r="AS18" s="7" t="s">
        <v>29</v>
      </c>
      <c r="AT18" s="7" t="s">
        <v>29</v>
      </c>
      <c r="AU18" s="7" t="s">
        <v>29</v>
      </c>
      <c r="AV18" s="7" t="s">
        <v>29</v>
      </c>
      <c r="AW18" s="7" t="s">
        <v>29</v>
      </c>
      <c r="AX18" s="7" t="s">
        <v>29</v>
      </c>
      <c r="AY18" s="7" t="s">
        <v>29</v>
      </c>
      <c r="AZ18" s="7" t="s">
        <v>29</v>
      </c>
      <c r="BA18" s="7" t="s">
        <v>29</v>
      </c>
      <c r="BB18" s="7"/>
      <c r="BC18" s="17"/>
      <c r="BD18" s="14">
        <f t="shared" si="6"/>
        <v>10</v>
      </c>
      <c r="BE18" s="15">
        <f t="shared" si="7"/>
        <v>9</v>
      </c>
      <c r="BF18" s="16"/>
      <c r="BG18" s="7" t="s">
        <v>29</v>
      </c>
      <c r="BH18" s="7" t="s">
        <v>28</v>
      </c>
      <c r="BI18" s="7" t="s">
        <v>28</v>
      </c>
      <c r="BJ18" s="7" t="s">
        <v>28</v>
      </c>
      <c r="BK18" s="7" t="s">
        <v>28</v>
      </c>
      <c r="BL18" s="7" t="s">
        <v>28</v>
      </c>
      <c r="BM18" s="7" t="s">
        <v>28</v>
      </c>
      <c r="BN18" s="7" t="s">
        <v>28</v>
      </c>
      <c r="BO18" s="7" t="s">
        <v>28</v>
      </c>
      <c r="BP18" s="7" t="s">
        <v>28</v>
      </c>
      <c r="BQ18" s="7" t="s">
        <v>28</v>
      </c>
      <c r="BR18" s="17"/>
      <c r="BS18" s="14">
        <f t="shared" si="8"/>
        <v>11</v>
      </c>
      <c r="BT18" s="15">
        <f t="shared" si="9"/>
        <v>9.75</v>
      </c>
      <c r="BU18" s="16"/>
      <c r="BV18" s="7"/>
      <c r="BW18" s="7"/>
      <c r="BX18" s="7"/>
      <c r="BY18" s="7"/>
      <c r="BZ18" s="7" t="s">
        <v>28</v>
      </c>
      <c r="CA18" s="7" t="s">
        <v>28</v>
      </c>
      <c r="CB18" s="7" t="s">
        <v>28</v>
      </c>
      <c r="CC18" s="7" t="s">
        <v>28</v>
      </c>
      <c r="CD18" s="7" t="s">
        <v>28</v>
      </c>
      <c r="CE18" s="7" t="s">
        <v>28</v>
      </c>
      <c r="CF18" s="7" t="s">
        <v>28</v>
      </c>
      <c r="CG18" s="17"/>
      <c r="CH18" s="14">
        <f t="shared" si="10"/>
        <v>7</v>
      </c>
      <c r="CI18" s="15">
        <f t="shared" si="11"/>
        <v>6.25</v>
      </c>
      <c r="CJ18" s="57" t="s">
        <v>2</v>
      </c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9"/>
      <c r="CW18" s="14">
        <f t="shared" si="12"/>
        <v>0</v>
      </c>
      <c r="CX18" s="15">
        <f t="shared" si="13"/>
        <v>0</v>
      </c>
      <c r="DE18" t="s">
        <v>28</v>
      </c>
      <c r="DF18" t="s">
        <v>28</v>
      </c>
      <c r="DG18" t="s">
        <v>28</v>
      </c>
      <c r="DH18" t="s">
        <v>28</v>
      </c>
      <c r="DI18" t="s">
        <v>28</v>
      </c>
      <c r="DJ18" t="s">
        <v>28</v>
      </c>
      <c r="DL18">
        <f t="shared" si="14"/>
        <v>6</v>
      </c>
      <c r="DM18">
        <f t="shared" si="15"/>
        <v>5.5</v>
      </c>
      <c r="DN18" t="s">
        <v>28</v>
      </c>
      <c r="DO18" t="s">
        <v>28</v>
      </c>
      <c r="DP18" t="s">
        <v>28</v>
      </c>
      <c r="DQ18">
        <v>0</v>
      </c>
      <c r="DR18">
        <v>0</v>
      </c>
      <c r="EA18">
        <f t="shared" si="16"/>
        <v>3</v>
      </c>
      <c r="EB18">
        <f t="shared" si="17"/>
        <v>3</v>
      </c>
      <c r="EG18" t="s">
        <v>28</v>
      </c>
      <c r="EH18" t="s">
        <v>28</v>
      </c>
      <c r="EI18" t="s">
        <v>28</v>
      </c>
      <c r="EJ18" t="s">
        <v>28</v>
      </c>
      <c r="EK18" t="s">
        <v>28</v>
      </c>
      <c r="EL18" t="s">
        <v>28</v>
      </c>
      <c r="EM18" t="s">
        <v>28</v>
      </c>
      <c r="EN18" t="s">
        <v>28</v>
      </c>
      <c r="EP18">
        <f t="shared" si="18"/>
        <v>8</v>
      </c>
      <c r="EQ18">
        <f t="shared" si="19"/>
        <v>7.25</v>
      </c>
      <c r="ES18" t="s">
        <v>29</v>
      </c>
      <c r="ET18" t="s">
        <v>29</v>
      </c>
      <c r="EU18" t="s">
        <v>29</v>
      </c>
      <c r="EV18" t="s">
        <v>29</v>
      </c>
      <c r="EW18" t="s">
        <v>29</v>
      </c>
      <c r="EX18" t="s">
        <v>29</v>
      </c>
      <c r="EY18" t="s">
        <v>29</v>
      </c>
      <c r="EZ18" t="s">
        <v>29</v>
      </c>
      <c r="FA18" t="s">
        <v>29</v>
      </c>
      <c r="FE18">
        <f t="shared" si="20"/>
        <v>9</v>
      </c>
      <c r="FF18">
        <f t="shared" si="21"/>
        <v>8</v>
      </c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</row>
    <row r="19" spans="1:174" ht="15.75" x14ac:dyDescent="0.25">
      <c r="A19" s="4"/>
      <c r="B19" s="20">
        <v>16</v>
      </c>
      <c r="C19" s="29" t="s">
        <v>57</v>
      </c>
      <c r="D19" s="8"/>
      <c r="E19" s="5">
        <f t="shared" ca="1" si="0"/>
        <v>13.5</v>
      </c>
      <c r="F19" s="6">
        <f t="shared" si="1"/>
        <v>2</v>
      </c>
      <c r="G19" s="22">
        <v>0</v>
      </c>
      <c r="H19" s="22">
        <v>1</v>
      </c>
      <c r="I19" s="22">
        <v>0</v>
      </c>
      <c r="J19" s="22">
        <v>0</v>
      </c>
      <c r="K19" s="21">
        <v>0</v>
      </c>
      <c r="L19" s="50">
        <f t="array" aca="1" ref="L19" ca="1">IFERROR(LOOKUP(,-1/((IF($M$2:$FF$2&lt;1,9^9,$M$2:$FF$2)&lt;TODAY())*(M19:FF19="off")),$M$2:$FF$2),$M$72)</f>
        <v>42888</v>
      </c>
      <c r="M19" s="16" t="s">
        <v>30</v>
      </c>
      <c r="N19" s="7" t="s">
        <v>30</v>
      </c>
      <c r="O19" s="7" t="s">
        <v>30</v>
      </c>
      <c r="P19" s="7" t="s">
        <v>28</v>
      </c>
      <c r="Q19" s="7" t="s">
        <v>29</v>
      </c>
      <c r="R19" s="7" t="s">
        <v>29</v>
      </c>
      <c r="S19" s="7" t="s">
        <v>29</v>
      </c>
      <c r="T19" s="7" t="s">
        <v>28</v>
      </c>
      <c r="U19" s="7" t="s">
        <v>28</v>
      </c>
      <c r="V19" s="7" t="s">
        <v>30</v>
      </c>
      <c r="W19" s="7" t="s">
        <v>30</v>
      </c>
      <c r="X19" s="7"/>
      <c r="Y19" s="17"/>
      <c r="Z19" s="14">
        <f t="shared" si="2"/>
        <v>11</v>
      </c>
      <c r="AA19" s="15">
        <f t="shared" si="3"/>
        <v>9.75</v>
      </c>
      <c r="AB19" s="16"/>
      <c r="AC19" s="7" t="s">
        <v>28</v>
      </c>
      <c r="AD19" s="7" t="s">
        <v>28</v>
      </c>
      <c r="AE19" s="7" t="s">
        <v>29</v>
      </c>
      <c r="AF19" s="7" t="s">
        <v>29</v>
      </c>
      <c r="AG19" s="7" t="s">
        <v>30</v>
      </c>
      <c r="AH19" s="7" t="s">
        <v>30</v>
      </c>
      <c r="AI19" s="7" t="s">
        <v>30</v>
      </c>
      <c r="AJ19" s="7" t="s">
        <v>30</v>
      </c>
      <c r="AK19" s="7" t="s">
        <v>30</v>
      </c>
      <c r="AL19" s="7" t="s">
        <v>30</v>
      </c>
      <c r="AM19" s="7" t="s">
        <v>30</v>
      </c>
      <c r="AN19" s="17"/>
      <c r="AO19" s="14">
        <f t="shared" si="4"/>
        <v>11</v>
      </c>
      <c r="AP19" s="15">
        <f t="shared" si="5"/>
        <v>9.75</v>
      </c>
      <c r="AQ19" s="16"/>
      <c r="AR19" s="7" t="s">
        <v>29</v>
      </c>
      <c r="AS19" s="7" t="s">
        <v>29</v>
      </c>
      <c r="AT19" s="7" t="s">
        <v>29</v>
      </c>
      <c r="AU19" s="53">
        <v>0</v>
      </c>
      <c r="AV19" s="53">
        <v>0</v>
      </c>
      <c r="AW19" s="53">
        <v>0</v>
      </c>
      <c r="AX19" s="7"/>
      <c r="AY19" s="7"/>
      <c r="AZ19" s="7"/>
      <c r="BA19" s="7"/>
      <c r="BB19" s="7"/>
      <c r="BC19" s="17"/>
      <c r="BD19" s="14">
        <f t="shared" si="6"/>
        <v>3</v>
      </c>
      <c r="BE19" s="15">
        <f t="shared" si="7"/>
        <v>3</v>
      </c>
      <c r="BF19" s="16"/>
      <c r="BG19" s="7" t="s">
        <v>28</v>
      </c>
      <c r="BH19" s="7" t="s">
        <v>28</v>
      </c>
      <c r="BI19" s="7" t="s">
        <v>28</v>
      </c>
      <c r="BJ19" s="7" t="s">
        <v>28</v>
      </c>
      <c r="BK19" s="7" t="s">
        <v>28</v>
      </c>
      <c r="BL19" s="7" t="s">
        <v>28</v>
      </c>
      <c r="BM19" s="7" t="s">
        <v>28</v>
      </c>
      <c r="BN19" s="7" t="s">
        <v>28</v>
      </c>
      <c r="BO19" s="7"/>
      <c r="BP19" s="7"/>
      <c r="BQ19" s="7"/>
      <c r="BR19" s="17"/>
      <c r="BS19" s="14">
        <f t="shared" si="8"/>
        <v>8</v>
      </c>
      <c r="BT19" s="15">
        <f t="shared" si="9"/>
        <v>7.25</v>
      </c>
      <c r="BU19" s="57" t="s">
        <v>2</v>
      </c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9"/>
      <c r="CH19" s="14">
        <f t="shared" si="10"/>
        <v>0</v>
      </c>
      <c r="CI19" s="15">
        <f t="shared" si="11"/>
        <v>0</v>
      </c>
      <c r="CJ19" s="16"/>
      <c r="CK19" s="7"/>
      <c r="CL19" s="7"/>
      <c r="CM19" s="7"/>
      <c r="CN19" s="7">
        <v>0.5</v>
      </c>
      <c r="CO19" s="7" t="s">
        <v>28</v>
      </c>
      <c r="CP19" s="7" t="s">
        <v>28</v>
      </c>
      <c r="CQ19" s="7" t="s">
        <v>28</v>
      </c>
      <c r="CR19" s="7" t="s">
        <v>28</v>
      </c>
      <c r="CS19" s="7" t="s">
        <v>28</v>
      </c>
      <c r="CT19" s="7" t="s">
        <v>28</v>
      </c>
      <c r="CU19" s="7" t="s">
        <v>30</v>
      </c>
      <c r="CV19" s="17"/>
      <c r="CW19" s="14">
        <f t="shared" si="12"/>
        <v>7.5</v>
      </c>
      <c r="CX19" s="15">
        <f t="shared" si="13"/>
        <v>6.75</v>
      </c>
      <c r="DB19" t="s">
        <v>29</v>
      </c>
      <c r="DC19" t="s">
        <v>29</v>
      </c>
      <c r="DD19" t="s">
        <v>29</v>
      </c>
      <c r="DE19" t="s">
        <v>29</v>
      </c>
      <c r="DF19" t="s">
        <v>29</v>
      </c>
      <c r="DG19" t="s">
        <v>29</v>
      </c>
      <c r="DH19" t="s">
        <v>29</v>
      </c>
      <c r="DI19" t="s">
        <v>29</v>
      </c>
      <c r="DJ19" t="s">
        <v>29</v>
      </c>
      <c r="DL19">
        <f t="shared" si="14"/>
        <v>9</v>
      </c>
      <c r="DM19">
        <f t="shared" si="15"/>
        <v>8</v>
      </c>
      <c r="DN19" t="s">
        <v>2</v>
      </c>
      <c r="EA19">
        <f t="shared" si="16"/>
        <v>0</v>
      </c>
      <c r="EB19">
        <f t="shared" si="17"/>
        <v>0</v>
      </c>
      <c r="EC19" t="s">
        <v>29</v>
      </c>
      <c r="ED19" t="s">
        <v>29</v>
      </c>
      <c r="EE19" t="s">
        <v>29</v>
      </c>
      <c r="EF19" t="s">
        <v>29</v>
      </c>
      <c r="EG19" t="s">
        <v>29</v>
      </c>
      <c r="EH19" t="s">
        <v>29</v>
      </c>
      <c r="EP19">
        <f t="shared" si="18"/>
        <v>6</v>
      </c>
      <c r="EQ19">
        <f t="shared" si="19"/>
        <v>5.5</v>
      </c>
      <c r="ER19" t="s">
        <v>2</v>
      </c>
      <c r="FE19">
        <f t="shared" si="20"/>
        <v>0</v>
      </c>
      <c r="FF19">
        <f t="shared" si="21"/>
        <v>0</v>
      </c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</row>
    <row r="20" spans="1:174" ht="15.75" x14ac:dyDescent="0.25">
      <c r="A20" s="4"/>
      <c r="B20" s="20">
        <v>17</v>
      </c>
      <c r="C20" s="29" t="s">
        <v>58</v>
      </c>
      <c r="D20" s="8"/>
      <c r="E20" s="5">
        <f t="shared" ca="1" si="0"/>
        <v>9.25</v>
      </c>
      <c r="F20" s="6">
        <f t="shared" si="1"/>
        <v>1</v>
      </c>
      <c r="G20" s="22">
        <v>1</v>
      </c>
      <c r="H20" s="22">
        <v>1</v>
      </c>
      <c r="I20" s="22">
        <v>0</v>
      </c>
      <c r="J20" s="22">
        <v>0</v>
      </c>
      <c r="K20" s="21">
        <v>0</v>
      </c>
      <c r="L20" s="50">
        <f t="array" aca="1" ref="L20" ca="1">IFERROR(LOOKUP(,-1/((IF($M$2:$FF$2&lt;1,9^9,$M$2:$FF$2)&lt;TODAY())*(M20:FF20="off")),$M$2:$FF$2),$M$72)</f>
        <v>42883</v>
      </c>
      <c r="M20" s="57" t="s">
        <v>71</v>
      </c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  <c r="Z20" s="14">
        <f t="shared" si="2"/>
        <v>0</v>
      </c>
      <c r="AA20" s="15">
        <f t="shared" si="3"/>
        <v>0</v>
      </c>
      <c r="AB20" s="16" t="s">
        <v>28</v>
      </c>
      <c r="AC20" s="7" t="s">
        <v>28</v>
      </c>
      <c r="AD20" s="7" t="s">
        <v>28</v>
      </c>
      <c r="AE20" s="7">
        <v>0.5</v>
      </c>
      <c r="AF20" s="7"/>
      <c r="AG20" s="7"/>
      <c r="AH20" s="7"/>
      <c r="AI20" s="7"/>
      <c r="AJ20" s="7"/>
      <c r="AK20" s="7"/>
      <c r="AL20" s="7"/>
      <c r="AM20" s="7"/>
      <c r="AN20" s="17"/>
      <c r="AO20" s="14">
        <f t="shared" si="4"/>
        <v>3.5</v>
      </c>
      <c r="AP20" s="15">
        <f t="shared" si="5"/>
        <v>3.25</v>
      </c>
      <c r="AQ20" s="57" t="s">
        <v>2</v>
      </c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9"/>
      <c r="BD20" s="14">
        <f t="shared" si="6"/>
        <v>0</v>
      </c>
      <c r="BE20" s="15">
        <f t="shared" si="7"/>
        <v>0</v>
      </c>
      <c r="BF20" s="16" t="s">
        <v>28</v>
      </c>
      <c r="BG20" s="7" t="s">
        <v>28</v>
      </c>
      <c r="BH20" s="7" t="s">
        <v>28</v>
      </c>
      <c r="BI20" s="7"/>
      <c r="BJ20" s="7"/>
      <c r="BK20" s="7"/>
      <c r="BL20" s="7"/>
      <c r="BM20" s="7"/>
      <c r="BN20" s="7"/>
      <c r="BO20" s="7"/>
      <c r="BP20" s="7"/>
      <c r="BQ20" s="7"/>
      <c r="BR20" s="17"/>
      <c r="BS20" s="14">
        <f t="shared" si="8"/>
        <v>3</v>
      </c>
      <c r="BT20" s="15">
        <f t="shared" si="9"/>
        <v>3</v>
      </c>
      <c r="BU20" s="16" t="s">
        <v>28</v>
      </c>
      <c r="BV20" s="7" t="s">
        <v>28</v>
      </c>
      <c r="BW20" s="7" t="s">
        <v>28</v>
      </c>
      <c r="BX20" s="7"/>
      <c r="BY20" s="7"/>
      <c r="BZ20" s="7"/>
      <c r="CA20" s="7"/>
      <c r="CB20" s="7"/>
      <c r="CC20" s="7"/>
      <c r="CD20" s="7"/>
      <c r="CE20" s="7"/>
      <c r="CF20" s="7"/>
      <c r="CG20" s="17"/>
      <c r="CH20" s="14">
        <f t="shared" si="10"/>
        <v>3</v>
      </c>
      <c r="CI20" s="15">
        <f t="shared" si="11"/>
        <v>3</v>
      </c>
      <c r="CJ20" s="16" t="s">
        <v>28</v>
      </c>
      <c r="CK20" s="7" t="s">
        <v>28</v>
      </c>
      <c r="CL20" s="7" t="s">
        <v>28</v>
      </c>
      <c r="CM20" s="7"/>
      <c r="CN20" s="7"/>
      <c r="CO20" s="7"/>
      <c r="CP20" s="7"/>
      <c r="CQ20" s="7"/>
      <c r="CR20" s="7"/>
      <c r="CS20" s="7"/>
      <c r="CT20" s="7"/>
      <c r="CU20" s="7"/>
      <c r="CV20" s="17"/>
      <c r="CW20" s="14">
        <f t="shared" si="12"/>
        <v>3</v>
      </c>
      <c r="CX20" s="15">
        <f t="shared" si="13"/>
        <v>3</v>
      </c>
      <c r="CZ20" t="s">
        <v>28</v>
      </c>
      <c r="DA20" t="s">
        <v>28</v>
      </c>
      <c r="DB20" t="s">
        <v>28</v>
      </c>
      <c r="DL20">
        <f t="shared" si="14"/>
        <v>3</v>
      </c>
      <c r="DM20">
        <f t="shared" si="15"/>
        <v>3</v>
      </c>
      <c r="DN20" t="s">
        <v>28</v>
      </c>
      <c r="DO20" t="s">
        <v>28</v>
      </c>
      <c r="DP20" t="s">
        <v>28</v>
      </c>
      <c r="DQ20">
        <v>0.5</v>
      </c>
      <c r="EA20">
        <f t="shared" si="16"/>
        <v>3.5</v>
      </c>
      <c r="EB20">
        <f t="shared" si="17"/>
        <v>3.25</v>
      </c>
      <c r="EC20" t="s">
        <v>28</v>
      </c>
      <c r="ED20" t="s">
        <v>28</v>
      </c>
      <c r="EE20" t="s">
        <v>28</v>
      </c>
      <c r="EP20">
        <f t="shared" si="18"/>
        <v>3</v>
      </c>
      <c r="EQ20">
        <f t="shared" si="19"/>
        <v>3</v>
      </c>
      <c r="ER20" t="s">
        <v>2</v>
      </c>
      <c r="FE20">
        <f t="shared" si="20"/>
        <v>0</v>
      </c>
      <c r="FF20">
        <f t="shared" si="21"/>
        <v>0</v>
      </c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</row>
    <row r="21" spans="1:174" ht="15.75" x14ac:dyDescent="0.25">
      <c r="A21" s="4"/>
      <c r="B21" s="20">
        <v>18</v>
      </c>
      <c r="C21" s="29"/>
      <c r="D21" s="8"/>
      <c r="E21" s="5">
        <f t="shared" ca="1" si="0"/>
        <v>20</v>
      </c>
      <c r="F21" s="6">
        <f t="shared" si="1"/>
        <v>0</v>
      </c>
      <c r="G21" s="22">
        <v>0</v>
      </c>
      <c r="H21" s="22">
        <v>1</v>
      </c>
      <c r="I21" s="22">
        <v>0</v>
      </c>
      <c r="J21" s="22">
        <v>0</v>
      </c>
      <c r="K21" s="21">
        <v>0</v>
      </c>
      <c r="L21" s="50">
        <f t="array" aca="1" ref="L21" ca="1">IFERROR(LOOKUP(,-1/((IF($M$2:$FF$2&lt;1,9^9,$M$2:$FF$2)&lt;TODAY())*(M21:FF21="off")),$M$2:$FF$2),$M$72)</f>
        <v>42886</v>
      </c>
      <c r="M21" s="16"/>
      <c r="N21" s="7"/>
      <c r="O21" s="7" t="s">
        <v>29</v>
      </c>
      <c r="P21" s="7" t="s">
        <v>29</v>
      </c>
      <c r="Q21" s="7" t="s">
        <v>29</v>
      </c>
      <c r="R21" s="7" t="s">
        <v>29</v>
      </c>
      <c r="S21" s="7" t="s">
        <v>29</v>
      </c>
      <c r="T21" s="7" t="s">
        <v>29</v>
      </c>
      <c r="U21" s="7" t="s">
        <v>29</v>
      </c>
      <c r="V21" s="7" t="s">
        <v>29</v>
      </c>
      <c r="W21" s="7" t="s">
        <v>29</v>
      </c>
      <c r="X21" s="7" t="s">
        <v>29</v>
      </c>
      <c r="Y21" s="17"/>
      <c r="Z21" s="14">
        <f t="shared" si="2"/>
        <v>10</v>
      </c>
      <c r="AA21" s="15">
        <f t="shared" si="3"/>
        <v>9</v>
      </c>
      <c r="AB21" s="16"/>
      <c r="AC21" s="7"/>
      <c r="AD21" s="7" t="s">
        <v>29</v>
      </c>
      <c r="AE21" s="7" t="s">
        <v>29</v>
      </c>
      <c r="AF21" s="7" t="s">
        <v>29</v>
      </c>
      <c r="AG21" s="7" t="s">
        <v>29</v>
      </c>
      <c r="AH21" s="7" t="s">
        <v>29</v>
      </c>
      <c r="AI21" s="7" t="s">
        <v>29</v>
      </c>
      <c r="AJ21" s="7" t="s">
        <v>29</v>
      </c>
      <c r="AK21" s="7" t="s">
        <v>29</v>
      </c>
      <c r="AL21" s="7" t="s">
        <v>29</v>
      </c>
      <c r="AM21" s="7" t="s">
        <v>29</v>
      </c>
      <c r="AN21" s="17"/>
      <c r="AO21" s="14">
        <f t="shared" si="4"/>
        <v>10</v>
      </c>
      <c r="AP21" s="15">
        <f t="shared" si="5"/>
        <v>9</v>
      </c>
      <c r="AQ21" s="16"/>
      <c r="AR21" s="7" t="s">
        <v>29</v>
      </c>
      <c r="AS21" s="7" t="s">
        <v>29</v>
      </c>
      <c r="AT21" s="7" t="s">
        <v>29</v>
      </c>
      <c r="AU21" s="7" t="s">
        <v>29</v>
      </c>
      <c r="AV21" s="7" t="s">
        <v>29</v>
      </c>
      <c r="AW21" s="7" t="s">
        <v>29</v>
      </c>
      <c r="AX21" s="7" t="s">
        <v>29</v>
      </c>
      <c r="AY21" s="7" t="s">
        <v>29</v>
      </c>
      <c r="AZ21" s="7" t="s">
        <v>29</v>
      </c>
      <c r="BA21" s="7"/>
      <c r="BB21" s="7"/>
      <c r="BC21" s="17"/>
      <c r="BD21" s="14">
        <f t="shared" si="6"/>
        <v>9</v>
      </c>
      <c r="BE21" s="15">
        <f t="shared" si="7"/>
        <v>8</v>
      </c>
      <c r="BF21" s="16"/>
      <c r="BG21" s="7"/>
      <c r="BH21" s="7" t="s">
        <v>29</v>
      </c>
      <c r="BI21" s="7" t="s">
        <v>29</v>
      </c>
      <c r="BJ21" s="7" t="s">
        <v>29</v>
      </c>
      <c r="BK21" s="7" t="s">
        <v>41</v>
      </c>
      <c r="BL21" s="7" t="s">
        <v>41</v>
      </c>
      <c r="BM21" s="7" t="s">
        <v>29</v>
      </c>
      <c r="BN21" s="7" t="s">
        <v>29</v>
      </c>
      <c r="BO21" s="7" t="s">
        <v>29</v>
      </c>
      <c r="BP21" s="7" t="s">
        <v>29</v>
      </c>
      <c r="BQ21" s="7" t="s">
        <v>29</v>
      </c>
      <c r="BR21" s="17"/>
      <c r="BS21" s="14">
        <f t="shared" si="8"/>
        <v>10</v>
      </c>
      <c r="BT21" s="15">
        <f t="shared" si="9"/>
        <v>9</v>
      </c>
      <c r="BU21" s="16" t="s">
        <v>29</v>
      </c>
      <c r="BV21" s="7" t="s">
        <v>29</v>
      </c>
      <c r="BW21" s="7" t="s">
        <v>29</v>
      </c>
      <c r="BX21" s="7" t="s">
        <v>29</v>
      </c>
      <c r="BY21" s="7" t="s">
        <v>29</v>
      </c>
      <c r="BZ21" s="7" t="s">
        <v>41</v>
      </c>
      <c r="CA21" s="7" t="s">
        <v>41</v>
      </c>
      <c r="CB21" s="7" t="s">
        <v>29</v>
      </c>
      <c r="CC21" s="7"/>
      <c r="CD21" s="7"/>
      <c r="CE21" s="7"/>
      <c r="CF21" s="7"/>
      <c r="CG21" s="17"/>
      <c r="CH21" s="14">
        <f t="shared" si="10"/>
        <v>8</v>
      </c>
      <c r="CI21" s="15">
        <f t="shared" si="11"/>
        <v>7.25</v>
      </c>
      <c r="CJ21" s="57" t="s">
        <v>2</v>
      </c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9"/>
      <c r="CW21" s="14">
        <f t="shared" si="12"/>
        <v>0</v>
      </c>
      <c r="CX21" s="15">
        <f t="shared" si="13"/>
        <v>0</v>
      </c>
      <c r="DD21" t="s">
        <v>73</v>
      </c>
      <c r="DE21" t="s">
        <v>73</v>
      </c>
      <c r="DF21" t="s">
        <v>73</v>
      </c>
      <c r="DG21" t="s">
        <v>73</v>
      </c>
      <c r="DH21" t="s">
        <v>73</v>
      </c>
      <c r="DI21" t="s">
        <v>73</v>
      </c>
      <c r="DJ21" t="s">
        <v>73</v>
      </c>
      <c r="DL21">
        <f t="shared" si="14"/>
        <v>0</v>
      </c>
      <c r="DM21">
        <f t="shared" si="15"/>
        <v>0</v>
      </c>
      <c r="DO21" t="s">
        <v>29</v>
      </c>
      <c r="DP21" t="s">
        <v>29</v>
      </c>
      <c r="DQ21" t="s">
        <v>29</v>
      </c>
      <c r="DR21" t="s">
        <v>29</v>
      </c>
      <c r="DS21" t="s">
        <v>29</v>
      </c>
      <c r="DT21" t="s">
        <v>29</v>
      </c>
      <c r="DU21" t="s">
        <v>29</v>
      </c>
      <c r="DV21" t="s">
        <v>29</v>
      </c>
      <c r="DW21" t="s">
        <v>29</v>
      </c>
      <c r="DX21" t="s">
        <v>29</v>
      </c>
      <c r="EA21">
        <f t="shared" si="16"/>
        <v>10</v>
      </c>
      <c r="EB21">
        <f t="shared" si="17"/>
        <v>9</v>
      </c>
      <c r="EI21" t="s">
        <v>29</v>
      </c>
      <c r="EJ21" t="s">
        <v>29</v>
      </c>
      <c r="EK21" t="s">
        <v>29</v>
      </c>
      <c r="EL21" t="s">
        <v>29</v>
      </c>
      <c r="EM21" t="s">
        <v>29</v>
      </c>
      <c r="EN21" t="s">
        <v>29</v>
      </c>
      <c r="EP21">
        <f t="shared" si="18"/>
        <v>6</v>
      </c>
      <c r="EQ21">
        <f t="shared" si="19"/>
        <v>5.5</v>
      </c>
      <c r="ES21" t="s">
        <v>29</v>
      </c>
      <c r="ET21" t="s">
        <v>29</v>
      </c>
      <c r="EU21" t="s">
        <v>29</v>
      </c>
      <c r="EV21" t="s">
        <v>29</v>
      </c>
      <c r="EW21" t="s">
        <v>29</v>
      </c>
      <c r="EX21" t="s">
        <v>29</v>
      </c>
      <c r="FE21">
        <f t="shared" si="20"/>
        <v>6</v>
      </c>
      <c r="FF21">
        <f t="shared" si="21"/>
        <v>5.5</v>
      </c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</row>
    <row r="22" spans="1:174" ht="15.75" x14ac:dyDescent="0.25">
      <c r="A22" s="4"/>
      <c r="B22" s="20">
        <v>19</v>
      </c>
      <c r="C22" s="29"/>
      <c r="D22" s="8"/>
      <c r="E22" s="5">
        <f t="shared" ca="1" si="0"/>
        <v>27.75</v>
      </c>
      <c r="F22" s="6">
        <f t="shared" si="1"/>
        <v>1</v>
      </c>
      <c r="G22" s="22">
        <v>1</v>
      </c>
      <c r="H22" s="22">
        <v>1</v>
      </c>
      <c r="I22" s="22">
        <v>0</v>
      </c>
      <c r="J22" s="22">
        <v>1</v>
      </c>
      <c r="K22" s="21">
        <v>1</v>
      </c>
      <c r="L22" s="50">
        <f t="array" aca="1" ref="L22" ca="1">IFERROR(LOOKUP(,-1/((IF($M$2:$FF$2&lt;1,9^9,$M$2:$FF$2)&lt;TODAY())*(M22:FF22="off")),$M$2:$FF$2),$M$72)</f>
        <v>42883</v>
      </c>
      <c r="M22" s="16"/>
      <c r="N22" s="7" t="s">
        <v>30</v>
      </c>
      <c r="O22" s="7" t="s">
        <v>30</v>
      </c>
      <c r="P22" s="7" t="s">
        <v>30</v>
      </c>
      <c r="Q22" s="7" t="s">
        <v>30</v>
      </c>
      <c r="R22" s="7"/>
      <c r="S22" s="7"/>
      <c r="T22" s="7" t="s">
        <v>30</v>
      </c>
      <c r="U22" s="7" t="s">
        <v>30</v>
      </c>
      <c r="V22" s="7" t="s">
        <v>30</v>
      </c>
      <c r="W22" s="7" t="s">
        <v>30</v>
      </c>
      <c r="X22" s="7" t="s">
        <v>30</v>
      </c>
      <c r="Y22" s="17"/>
      <c r="Z22" s="14">
        <f t="shared" si="2"/>
        <v>9</v>
      </c>
      <c r="AA22" s="15">
        <f t="shared" si="3"/>
        <v>8</v>
      </c>
      <c r="AB22" s="16"/>
      <c r="AC22" s="7" t="s">
        <v>29</v>
      </c>
      <c r="AD22" s="7" t="s">
        <v>28</v>
      </c>
      <c r="AE22" s="7" t="s">
        <v>28</v>
      </c>
      <c r="AF22" s="7" t="s">
        <v>28</v>
      </c>
      <c r="AG22" s="7" t="s">
        <v>28</v>
      </c>
      <c r="AH22" s="7" t="s">
        <v>28</v>
      </c>
      <c r="AI22" s="7" t="s">
        <v>28</v>
      </c>
      <c r="AJ22" s="7" t="s">
        <v>28</v>
      </c>
      <c r="AK22" s="7" t="s">
        <v>28</v>
      </c>
      <c r="AL22" s="7" t="s">
        <v>28</v>
      </c>
      <c r="AM22" s="7" t="s">
        <v>28</v>
      </c>
      <c r="AN22" s="17"/>
      <c r="AO22" s="14">
        <f t="shared" si="4"/>
        <v>11</v>
      </c>
      <c r="AP22" s="15">
        <f t="shared" si="5"/>
        <v>9.75</v>
      </c>
      <c r="AQ22" s="57" t="s">
        <v>2</v>
      </c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9"/>
      <c r="BD22" s="14">
        <f t="shared" si="6"/>
        <v>0</v>
      </c>
      <c r="BE22" s="15">
        <f t="shared" si="7"/>
        <v>0</v>
      </c>
      <c r="BF22" s="16"/>
      <c r="BG22" s="7"/>
      <c r="BH22" s="7"/>
      <c r="BI22" s="7"/>
      <c r="BJ22" s="7"/>
      <c r="BK22" s="7" t="s">
        <v>28</v>
      </c>
      <c r="BL22" s="7" t="s">
        <v>28</v>
      </c>
      <c r="BM22" s="7" t="s">
        <v>28</v>
      </c>
      <c r="BN22" s="7" t="s">
        <v>28</v>
      </c>
      <c r="BO22" s="7" t="s">
        <v>30</v>
      </c>
      <c r="BP22" s="7" t="s">
        <v>30</v>
      </c>
      <c r="BQ22" s="7" t="s">
        <v>30</v>
      </c>
      <c r="BR22" s="17"/>
      <c r="BS22" s="14">
        <f t="shared" si="8"/>
        <v>7</v>
      </c>
      <c r="BT22" s="15">
        <f t="shared" si="9"/>
        <v>6.25</v>
      </c>
      <c r="BU22" s="16"/>
      <c r="BV22" s="7"/>
      <c r="BW22" s="7"/>
      <c r="BX22" s="7" t="s">
        <v>30</v>
      </c>
      <c r="BY22" s="7" t="s">
        <v>30</v>
      </c>
      <c r="BZ22" s="7" t="s">
        <v>28</v>
      </c>
      <c r="CA22" s="7" t="s">
        <v>28</v>
      </c>
      <c r="CB22" s="7" t="s">
        <v>30</v>
      </c>
      <c r="CC22" s="7" t="s">
        <v>28</v>
      </c>
      <c r="CD22" s="7" t="s">
        <v>30</v>
      </c>
      <c r="CE22" s="7" t="s">
        <v>30</v>
      </c>
      <c r="CF22" s="7" t="s">
        <v>30</v>
      </c>
      <c r="CG22" s="17"/>
      <c r="CH22" s="14">
        <f t="shared" si="10"/>
        <v>9</v>
      </c>
      <c r="CI22" s="15">
        <f t="shared" si="11"/>
        <v>8</v>
      </c>
      <c r="CJ22" s="16"/>
      <c r="CK22" s="7" t="s">
        <v>28</v>
      </c>
      <c r="CL22" s="7" t="s">
        <v>28</v>
      </c>
      <c r="CM22" s="7" t="s">
        <v>28</v>
      </c>
      <c r="CN22" s="7" t="s">
        <v>28</v>
      </c>
      <c r="CO22" s="7" t="s">
        <v>28</v>
      </c>
      <c r="CP22" s="7" t="s">
        <v>28</v>
      </c>
      <c r="CQ22" s="7" t="s">
        <v>28</v>
      </c>
      <c r="CR22" s="7"/>
      <c r="CS22" s="7"/>
      <c r="CT22" s="7"/>
      <c r="CU22" s="7"/>
      <c r="CV22" s="17"/>
      <c r="CW22" s="14">
        <f t="shared" si="12"/>
        <v>7</v>
      </c>
      <c r="CX22" s="15">
        <f t="shared" si="13"/>
        <v>6.25</v>
      </c>
      <c r="DA22" t="s">
        <v>29</v>
      </c>
      <c r="DB22" t="s">
        <v>28</v>
      </c>
      <c r="DC22" t="s">
        <v>28</v>
      </c>
      <c r="DD22" t="s">
        <v>28</v>
      </c>
      <c r="DE22" t="s">
        <v>28</v>
      </c>
      <c r="DF22" t="s">
        <v>28</v>
      </c>
      <c r="DG22" t="s">
        <v>28</v>
      </c>
      <c r="DH22" t="s">
        <v>28</v>
      </c>
      <c r="DI22" t="s">
        <v>28</v>
      </c>
      <c r="DJ22" t="s">
        <v>28</v>
      </c>
      <c r="DL22">
        <f t="shared" si="14"/>
        <v>10</v>
      </c>
      <c r="DM22">
        <f t="shared" si="15"/>
        <v>9</v>
      </c>
      <c r="DP22" t="s">
        <v>28</v>
      </c>
      <c r="DQ22" t="s">
        <v>28</v>
      </c>
      <c r="DR22" t="s">
        <v>28</v>
      </c>
      <c r="DS22" t="s">
        <v>28</v>
      </c>
      <c r="DT22" t="s">
        <v>28</v>
      </c>
      <c r="DU22" t="s">
        <v>28</v>
      </c>
      <c r="DV22" t="s">
        <v>28</v>
      </c>
      <c r="DW22" t="s">
        <v>28</v>
      </c>
      <c r="DX22" t="s">
        <v>28</v>
      </c>
      <c r="DY22" t="s">
        <v>28</v>
      </c>
      <c r="EA22">
        <f t="shared" si="16"/>
        <v>10</v>
      </c>
      <c r="EB22">
        <f t="shared" si="17"/>
        <v>9</v>
      </c>
      <c r="ED22" t="s">
        <v>28</v>
      </c>
      <c r="EE22" t="s">
        <v>28</v>
      </c>
      <c r="EF22" t="s">
        <v>28</v>
      </c>
      <c r="EG22" t="s">
        <v>28</v>
      </c>
      <c r="EH22" t="s">
        <v>28</v>
      </c>
      <c r="EI22" t="s">
        <v>28</v>
      </c>
      <c r="EJ22" t="s">
        <v>28</v>
      </c>
      <c r="EK22" t="s">
        <v>28</v>
      </c>
      <c r="EL22" t="s">
        <v>28</v>
      </c>
      <c r="EM22" t="s">
        <v>28</v>
      </c>
      <c r="EN22" t="s">
        <v>28</v>
      </c>
      <c r="EP22">
        <f t="shared" si="18"/>
        <v>11</v>
      </c>
      <c r="EQ22">
        <f t="shared" si="19"/>
        <v>9.75</v>
      </c>
      <c r="ER22" t="s">
        <v>2</v>
      </c>
      <c r="FE22">
        <f t="shared" si="20"/>
        <v>0</v>
      </c>
      <c r="FF22">
        <f t="shared" si="21"/>
        <v>0</v>
      </c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</row>
    <row r="23" spans="1:174" ht="15.75" x14ac:dyDescent="0.25">
      <c r="A23" s="4"/>
      <c r="B23" s="20">
        <v>20</v>
      </c>
      <c r="C23" s="29"/>
      <c r="D23" s="8"/>
      <c r="E23" s="5">
        <f t="shared" ca="1" si="0"/>
        <v>26</v>
      </c>
      <c r="F23" s="6">
        <f t="shared" si="1"/>
        <v>1</v>
      </c>
      <c r="G23" s="22">
        <v>0</v>
      </c>
      <c r="H23" s="22">
        <v>1</v>
      </c>
      <c r="I23" s="22">
        <v>0</v>
      </c>
      <c r="J23" s="22">
        <v>1</v>
      </c>
      <c r="K23" s="21">
        <v>1</v>
      </c>
      <c r="L23" s="50">
        <f t="array" aca="1" ref="L23" ca="1">IFERROR(LOOKUP(,-1/((IF($M$2:$FF$2&lt;1,9^9,$M$2:$FF$2)&lt;TODAY())*(M23:FF23="off")),$M$2:$FF$2),$M$72)</f>
        <v>42883</v>
      </c>
      <c r="M23" s="16"/>
      <c r="N23" s="7"/>
      <c r="O23" s="7"/>
      <c r="P23" s="7"/>
      <c r="Q23" s="7">
        <v>0.5</v>
      </c>
      <c r="R23" s="7" t="s">
        <v>30</v>
      </c>
      <c r="S23" s="7" t="s">
        <v>30</v>
      </c>
      <c r="T23" s="7" t="s">
        <v>30</v>
      </c>
      <c r="U23" s="7" t="s">
        <v>30</v>
      </c>
      <c r="V23" s="7" t="s">
        <v>30</v>
      </c>
      <c r="W23" s="7" t="s">
        <v>30</v>
      </c>
      <c r="X23" s="7" t="s">
        <v>30</v>
      </c>
      <c r="Y23" s="17"/>
      <c r="Z23" s="14">
        <f t="shared" si="2"/>
        <v>7.5</v>
      </c>
      <c r="AA23" s="15">
        <f t="shared" si="3"/>
        <v>6.75</v>
      </c>
      <c r="AB23" s="16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30</v>
      </c>
      <c r="AH23" s="7" t="s">
        <v>30</v>
      </c>
      <c r="AI23" s="7" t="s">
        <v>30</v>
      </c>
      <c r="AJ23" s="7" t="s">
        <v>30</v>
      </c>
      <c r="AK23" s="7" t="s">
        <v>30</v>
      </c>
      <c r="AL23" s="7"/>
      <c r="AM23" s="7"/>
      <c r="AN23" s="17"/>
      <c r="AO23" s="14">
        <f t="shared" si="4"/>
        <v>10</v>
      </c>
      <c r="AP23" s="15">
        <f t="shared" si="5"/>
        <v>9</v>
      </c>
      <c r="AQ23" s="57" t="s">
        <v>2</v>
      </c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9"/>
      <c r="BD23" s="14">
        <f t="shared" si="6"/>
        <v>0</v>
      </c>
      <c r="BE23" s="15">
        <f t="shared" si="7"/>
        <v>0</v>
      </c>
      <c r="BF23" s="16" t="s">
        <v>29</v>
      </c>
      <c r="BG23" s="7" t="s">
        <v>29</v>
      </c>
      <c r="BH23" s="7" t="s">
        <v>29</v>
      </c>
      <c r="BI23" s="7" t="s">
        <v>29</v>
      </c>
      <c r="BJ23" s="7" t="s">
        <v>29</v>
      </c>
      <c r="BK23" s="7" t="s">
        <v>29</v>
      </c>
      <c r="BL23" s="7" t="s">
        <v>29</v>
      </c>
      <c r="BM23" s="7" t="s">
        <v>29</v>
      </c>
      <c r="BN23" s="7" t="s">
        <v>29</v>
      </c>
      <c r="BO23" s="7"/>
      <c r="BP23" s="7"/>
      <c r="BQ23" s="7"/>
      <c r="BR23" s="17"/>
      <c r="BS23" s="14">
        <f t="shared" si="8"/>
        <v>9</v>
      </c>
      <c r="BT23" s="15">
        <f t="shared" si="9"/>
        <v>8</v>
      </c>
      <c r="BU23" s="16" t="s">
        <v>29</v>
      </c>
      <c r="BV23" s="7" t="s">
        <v>29</v>
      </c>
      <c r="BW23" s="7" t="s">
        <v>29</v>
      </c>
      <c r="BX23" s="7" t="s">
        <v>29</v>
      </c>
      <c r="BY23" s="7" t="s">
        <v>29</v>
      </c>
      <c r="BZ23" s="7" t="s">
        <v>30</v>
      </c>
      <c r="CA23" s="7" t="s">
        <v>30</v>
      </c>
      <c r="CB23" s="7" t="s">
        <v>29</v>
      </c>
      <c r="CC23" s="7" t="s">
        <v>29</v>
      </c>
      <c r="CD23" s="7"/>
      <c r="CE23" s="7"/>
      <c r="CF23" s="7"/>
      <c r="CG23" s="17"/>
      <c r="CH23" s="14">
        <f t="shared" si="10"/>
        <v>9</v>
      </c>
      <c r="CI23" s="15">
        <f t="shared" si="11"/>
        <v>8</v>
      </c>
      <c r="CJ23" s="16"/>
      <c r="CK23" s="7" t="s">
        <v>29</v>
      </c>
      <c r="CL23" s="7" t="s">
        <v>29</v>
      </c>
      <c r="CM23" s="7" t="s">
        <v>29</v>
      </c>
      <c r="CN23" s="7" t="s">
        <v>29</v>
      </c>
      <c r="CO23" s="7" t="s">
        <v>29</v>
      </c>
      <c r="CP23" s="7" t="s">
        <v>29</v>
      </c>
      <c r="CQ23" s="7" t="s">
        <v>29</v>
      </c>
      <c r="CR23" s="7" t="s">
        <v>29</v>
      </c>
      <c r="CS23" s="7" t="s">
        <v>30</v>
      </c>
      <c r="CT23" s="53">
        <v>0.5</v>
      </c>
      <c r="CU23" s="7"/>
      <c r="CV23" s="17"/>
      <c r="CW23" s="14">
        <f t="shared" si="12"/>
        <v>9.5</v>
      </c>
      <c r="CX23" s="15">
        <f t="shared" si="13"/>
        <v>8.5</v>
      </c>
      <c r="CY23" t="s">
        <v>29</v>
      </c>
      <c r="CZ23" t="s">
        <v>29</v>
      </c>
      <c r="DA23" t="s">
        <v>29</v>
      </c>
      <c r="DB23" t="s">
        <v>29</v>
      </c>
      <c r="DC23" t="s">
        <v>29</v>
      </c>
      <c r="DD23" t="s">
        <v>29</v>
      </c>
      <c r="DE23" t="s">
        <v>29</v>
      </c>
      <c r="DF23" t="s">
        <v>29</v>
      </c>
      <c r="DG23" t="s">
        <v>29</v>
      </c>
      <c r="DH23" t="s">
        <v>29</v>
      </c>
      <c r="DL23">
        <f t="shared" si="14"/>
        <v>10</v>
      </c>
      <c r="DM23">
        <f t="shared" si="15"/>
        <v>9</v>
      </c>
      <c r="DN23" t="s">
        <v>29</v>
      </c>
      <c r="DO23" t="s">
        <v>29</v>
      </c>
      <c r="DP23" t="s">
        <v>29</v>
      </c>
      <c r="DQ23" t="s">
        <v>29</v>
      </c>
      <c r="DR23" t="s">
        <v>29</v>
      </c>
      <c r="DS23" t="s">
        <v>29</v>
      </c>
      <c r="DT23" t="s">
        <v>29</v>
      </c>
      <c r="DU23" t="s">
        <v>29</v>
      </c>
      <c r="DV23" t="s">
        <v>29</v>
      </c>
      <c r="DW23" t="s">
        <v>30</v>
      </c>
      <c r="EA23">
        <f t="shared" si="16"/>
        <v>10</v>
      </c>
      <c r="EB23">
        <f t="shared" si="17"/>
        <v>9</v>
      </c>
      <c r="EC23" t="s">
        <v>29</v>
      </c>
      <c r="ED23" t="s">
        <v>29</v>
      </c>
      <c r="EE23" t="s">
        <v>29</v>
      </c>
      <c r="EF23" t="s">
        <v>29</v>
      </c>
      <c r="EG23" t="s">
        <v>30</v>
      </c>
      <c r="EH23" t="s">
        <v>30</v>
      </c>
      <c r="EI23" t="s">
        <v>30</v>
      </c>
      <c r="EJ23" t="s">
        <v>30</v>
      </c>
      <c r="EK23" t="s">
        <v>29</v>
      </c>
      <c r="EP23">
        <f t="shared" si="18"/>
        <v>9</v>
      </c>
      <c r="EQ23">
        <f t="shared" si="19"/>
        <v>8</v>
      </c>
      <c r="ER23" t="s">
        <v>2</v>
      </c>
      <c r="FE23">
        <f t="shared" si="20"/>
        <v>0</v>
      </c>
      <c r="FF23">
        <f t="shared" si="21"/>
        <v>0</v>
      </c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</row>
    <row r="24" spans="1:174" ht="15.75" x14ac:dyDescent="0.25">
      <c r="A24" s="4"/>
      <c r="B24" s="20">
        <v>21</v>
      </c>
      <c r="C24" s="29" t="s">
        <v>59</v>
      </c>
      <c r="D24" s="8"/>
      <c r="E24" s="5">
        <f t="shared" ca="1" si="0"/>
        <v>8</v>
      </c>
      <c r="F24" s="6">
        <f t="shared" si="1"/>
        <v>1</v>
      </c>
      <c r="G24" s="22">
        <v>1</v>
      </c>
      <c r="H24" s="22">
        <v>1</v>
      </c>
      <c r="I24" s="22">
        <v>0</v>
      </c>
      <c r="J24" s="22">
        <v>0</v>
      </c>
      <c r="K24" s="21">
        <v>1</v>
      </c>
      <c r="L24" s="50">
        <f t="array" aca="1" ref="L24" ca="1">IFERROR(LOOKUP(,-1/((IF($M$2:$FF$2&lt;1,9^9,$M$2:$FF$2)&lt;TODAY())*(M24:FF24="off")),$M$2:$FF$2),$M$72)</f>
        <v>42884</v>
      </c>
      <c r="M24" s="16"/>
      <c r="N24" s="7"/>
      <c r="O24" s="7"/>
      <c r="P24" s="7"/>
      <c r="Q24" s="7"/>
      <c r="R24" s="7" t="s">
        <v>28</v>
      </c>
      <c r="S24" s="7" t="s">
        <v>28</v>
      </c>
      <c r="T24" s="7" t="s">
        <v>28</v>
      </c>
      <c r="U24" s="7" t="s">
        <v>28</v>
      </c>
      <c r="V24" s="7" t="s">
        <v>28</v>
      </c>
      <c r="W24" s="7" t="s">
        <v>28</v>
      </c>
      <c r="X24" s="7" t="s">
        <v>28</v>
      </c>
      <c r="Y24" s="17"/>
      <c r="Z24" s="14">
        <f t="shared" si="2"/>
        <v>7</v>
      </c>
      <c r="AA24" s="15">
        <f t="shared" si="3"/>
        <v>6.25</v>
      </c>
      <c r="AB24" s="16" t="s">
        <v>29</v>
      </c>
      <c r="AC24" s="7" t="s">
        <v>28</v>
      </c>
      <c r="AD24" s="7" t="s">
        <v>28</v>
      </c>
      <c r="AE24" s="7" t="s">
        <v>28</v>
      </c>
      <c r="AF24" s="7" t="s">
        <v>28</v>
      </c>
      <c r="AG24" s="7" t="s">
        <v>28</v>
      </c>
      <c r="AH24" s="7" t="s">
        <v>28</v>
      </c>
      <c r="AI24" s="7" t="s">
        <v>29</v>
      </c>
      <c r="AJ24" s="7" t="s">
        <v>29</v>
      </c>
      <c r="AK24" s="7"/>
      <c r="AL24" s="7"/>
      <c r="AM24" s="7"/>
      <c r="AN24" s="17"/>
      <c r="AO24" s="14">
        <f t="shared" si="4"/>
        <v>9</v>
      </c>
      <c r="AP24" s="15">
        <f t="shared" si="5"/>
        <v>8</v>
      </c>
      <c r="AQ24" s="16"/>
      <c r="AR24" s="7" t="s">
        <v>29</v>
      </c>
      <c r="AS24" s="7" t="s">
        <v>29</v>
      </c>
      <c r="AT24" s="7" t="s">
        <v>29</v>
      </c>
      <c r="AU24" s="7" t="s">
        <v>29</v>
      </c>
      <c r="AV24" s="53">
        <v>0</v>
      </c>
      <c r="AW24" s="53">
        <v>0</v>
      </c>
      <c r="AX24" s="53">
        <v>0</v>
      </c>
      <c r="AY24" s="7"/>
      <c r="AZ24" s="7"/>
      <c r="BA24" s="7"/>
      <c r="BB24" s="7"/>
      <c r="BC24" s="17"/>
      <c r="BD24" s="14">
        <f t="shared" si="6"/>
        <v>4</v>
      </c>
      <c r="BE24" s="15">
        <f t="shared" si="7"/>
        <v>3.75</v>
      </c>
      <c r="BF24" s="57" t="s">
        <v>2</v>
      </c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9"/>
      <c r="BS24" s="14">
        <f t="shared" si="8"/>
        <v>0</v>
      </c>
      <c r="BT24" s="15">
        <f t="shared" si="9"/>
        <v>0</v>
      </c>
      <c r="BU24" s="16"/>
      <c r="BV24" s="7" t="s">
        <v>28</v>
      </c>
      <c r="BW24" s="7" t="s">
        <v>28</v>
      </c>
      <c r="BX24" s="7" t="s">
        <v>28</v>
      </c>
      <c r="BY24" s="7" t="s">
        <v>28</v>
      </c>
      <c r="BZ24" s="7" t="s">
        <v>28</v>
      </c>
      <c r="CA24" s="7" t="s">
        <v>28</v>
      </c>
      <c r="CB24" s="7"/>
      <c r="CC24" s="7"/>
      <c r="CD24" s="7"/>
      <c r="CE24" s="7"/>
      <c r="CF24" s="7"/>
      <c r="CG24" s="17"/>
      <c r="CH24" s="14">
        <f t="shared" si="10"/>
        <v>6</v>
      </c>
      <c r="CI24" s="15">
        <f t="shared" si="11"/>
        <v>5.5</v>
      </c>
      <c r="CJ24" s="16"/>
      <c r="CK24" s="7" t="s">
        <v>28</v>
      </c>
      <c r="CL24" s="7" t="s">
        <v>28</v>
      </c>
      <c r="CM24" s="7" t="s">
        <v>28</v>
      </c>
      <c r="CN24" s="7" t="s">
        <v>28</v>
      </c>
      <c r="CO24" s="7" t="s">
        <v>28</v>
      </c>
      <c r="CP24" s="7" t="s">
        <v>28</v>
      </c>
      <c r="CQ24" s="7"/>
      <c r="CR24" s="7"/>
      <c r="CS24" s="7"/>
      <c r="CT24" s="7"/>
      <c r="CU24" s="7"/>
      <c r="CV24" s="17"/>
      <c r="CW24" s="14">
        <f t="shared" si="12"/>
        <v>6</v>
      </c>
      <c r="CX24" s="15">
        <f t="shared" si="13"/>
        <v>5.5</v>
      </c>
      <c r="CZ24" t="s">
        <v>28</v>
      </c>
      <c r="DA24" t="s">
        <v>28</v>
      </c>
      <c r="DB24" t="s">
        <v>28</v>
      </c>
      <c r="DC24" t="s">
        <v>28</v>
      </c>
      <c r="DD24" t="s">
        <v>28</v>
      </c>
      <c r="DE24">
        <v>0</v>
      </c>
      <c r="DF24">
        <v>0</v>
      </c>
      <c r="DL24">
        <f t="shared" si="14"/>
        <v>5</v>
      </c>
      <c r="DM24">
        <f t="shared" si="15"/>
        <v>4.75</v>
      </c>
      <c r="DO24" t="s">
        <v>28</v>
      </c>
      <c r="DP24" t="s">
        <v>28</v>
      </c>
      <c r="DQ24">
        <v>0</v>
      </c>
      <c r="DR24">
        <v>0</v>
      </c>
      <c r="DS24">
        <v>0</v>
      </c>
      <c r="DT24">
        <v>0</v>
      </c>
      <c r="EA24">
        <f t="shared" si="16"/>
        <v>2</v>
      </c>
      <c r="EB24">
        <f t="shared" si="17"/>
        <v>0</v>
      </c>
      <c r="ED24" t="s">
        <v>28</v>
      </c>
      <c r="EE24" t="s">
        <v>28</v>
      </c>
      <c r="EF24" t="s">
        <v>28</v>
      </c>
      <c r="EG24">
        <v>0.5</v>
      </c>
      <c r="EH24">
        <v>0</v>
      </c>
      <c r="EI24">
        <v>0</v>
      </c>
      <c r="EP24">
        <f t="shared" si="18"/>
        <v>3.5</v>
      </c>
      <c r="EQ24">
        <f t="shared" si="19"/>
        <v>3.25</v>
      </c>
      <c r="ER24" t="s">
        <v>2</v>
      </c>
      <c r="FE24">
        <f t="shared" si="20"/>
        <v>0</v>
      </c>
      <c r="FF24">
        <f t="shared" si="21"/>
        <v>0</v>
      </c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</row>
    <row r="25" spans="1:174" ht="15.75" x14ac:dyDescent="0.25">
      <c r="A25" s="4"/>
      <c r="B25" s="20">
        <v>22</v>
      </c>
      <c r="C25" s="29" t="s">
        <v>60</v>
      </c>
      <c r="D25" s="8"/>
      <c r="E25" s="5">
        <f t="shared" ca="1" si="0"/>
        <v>25</v>
      </c>
      <c r="F25" s="6">
        <f t="shared" si="1"/>
        <v>1</v>
      </c>
      <c r="G25" s="22">
        <v>1</v>
      </c>
      <c r="H25" s="22">
        <v>1</v>
      </c>
      <c r="I25" s="22">
        <v>0</v>
      </c>
      <c r="J25" s="22">
        <v>1</v>
      </c>
      <c r="K25" s="21">
        <v>1</v>
      </c>
      <c r="L25" s="50">
        <f t="array" aca="1" ref="L25" ca="1">IFERROR(LOOKUP(,-1/((IF($M$2:$FF$2&lt;1,9^9,$M$2:$FF$2)&lt;TODAY())*(M25:FF25="off")),$M$2:$FF$2),$M$72)</f>
        <v>42885</v>
      </c>
      <c r="M25" s="16" t="s">
        <v>30</v>
      </c>
      <c r="N25" s="7" t="s">
        <v>30</v>
      </c>
      <c r="O25" s="7" t="s">
        <v>30</v>
      </c>
      <c r="P25" s="7" t="s">
        <v>30</v>
      </c>
      <c r="Q25" s="7" t="s">
        <v>30</v>
      </c>
      <c r="R25" s="7" t="s">
        <v>30</v>
      </c>
      <c r="S25" s="7" t="s">
        <v>30</v>
      </c>
      <c r="T25" s="7" t="s">
        <v>30</v>
      </c>
      <c r="U25" s="7" t="s">
        <v>30</v>
      </c>
      <c r="V25" s="7" t="s">
        <v>30</v>
      </c>
      <c r="W25" s="7" t="s">
        <v>30</v>
      </c>
      <c r="X25" s="7"/>
      <c r="Y25" s="17"/>
      <c r="Z25" s="14">
        <f t="shared" si="2"/>
        <v>11</v>
      </c>
      <c r="AA25" s="15">
        <f t="shared" si="3"/>
        <v>9.75</v>
      </c>
      <c r="AB25" s="16" t="s">
        <v>28</v>
      </c>
      <c r="AC25" s="7" t="s">
        <v>28</v>
      </c>
      <c r="AD25" s="7" t="s">
        <v>28</v>
      </c>
      <c r="AE25" s="7" t="s">
        <v>28</v>
      </c>
      <c r="AF25" s="7" t="s">
        <v>28</v>
      </c>
      <c r="AG25" s="7" t="s">
        <v>28</v>
      </c>
      <c r="AH25" s="7" t="s">
        <v>30</v>
      </c>
      <c r="AI25" s="7" t="s">
        <v>29</v>
      </c>
      <c r="AJ25" s="7" t="s">
        <v>29</v>
      </c>
      <c r="AK25" s="7" t="s">
        <v>29</v>
      </c>
      <c r="AL25" s="7" t="s">
        <v>29</v>
      </c>
      <c r="AM25" s="7"/>
      <c r="AN25" s="17"/>
      <c r="AO25" s="14">
        <f t="shared" si="4"/>
        <v>11</v>
      </c>
      <c r="AP25" s="15">
        <f t="shared" si="5"/>
        <v>9.75</v>
      </c>
      <c r="AQ25" s="16"/>
      <c r="AR25" s="7" t="s">
        <v>30</v>
      </c>
      <c r="AS25" s="7" t="s">
        <v>30</v>
      </c>
      <c r="AT25" s="7" t="s">
        <v>30</v>
      </c>
      <c r="AU25" s="7" t="s">
        <v>30</v>
      </c>
      <c r="AV25" s="53">
        <v>0.5</v>
      </c>
      <c r="AW25" s="53">
        <v>0</v>
      </c>
      <c r="AX25" s="53">
        <v>0</v>
      </c>
      <c r="AY25" s="7"/>
      <c r="AZ25" s="7"/>
      <c r="BA25" s="7"/>
      <c r="BB25" s="7"/>
      <c r="BC25" s="17"/>
      <c r="BD25" s="14">
        <f t="shared" si="6"/>
        <v>4.5</v>
      </c>
      <c r="BE25" s="15">
        <f t="shared" si="7"/>
        <v>4.25</v>
      </c>
      <c r="BF25" s="57" t="s">
        <v>2</v>
      </c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9"/>
      <c r="BS25" s="14">
        <f t="shared" si="8"/>
        <v>0</v>
      </c>
      <c r="BT25" s="15">
        <f t="shared" si="9"/>
        <v>0</v>
      </c>
      <c r="BU25" s="57" t="s">
        <v>2</v>
      </c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9"/>
      <c r="CH25" s="14">
        <f t="shared" si="10"/>
        <v>0</v>
      </c>
      <c r="CI25" s="15">
        <f t="shared" si="11"/>
        <v>0</v>
      </c>
      <c r="CJ25" s="16" t="s">
        <v>30</v>
      </c>
      <c r="CK25" s="7" t="s">
        <v>30</v>
      </c>
      <c r="CL25" s="7" t="s">
        <v>30</v>
      </c>
      <c r="CM25" s="7" t="s">
        <v>28</v>
      </c>
      <c r="CN25" s="7" t="s">
        <v>30</v>
      </c>
      <c r="CO25" s="7" t="s">
        <v>30</v>
      </c>
      <c r="CP25" s="7" t="s">
        <v>28</v>
      </c>
      <c r="CQ25" s="7" t="s">
        <v>28</v>
      </c>
      <c r="CR25" s="7" t="s">
        <v>28</v>
      </c>
      <c r="CS25" s="7" t="s">
        <v>28</v>
      </c>
      <c r="CT25" s="7"/>
      <c r="CU25" s="7"/>
      <c r="CV25" s="17"/>
      <c r="CW25" s="14">
        <f t="shared" si="12"/>
        <v>10</v>
      </c>
      <c r="CX25" s="15">
        <f t="shared" si="13"/>
        <v>9</v>
      </c>
      <c r="DA25" t="s">
        <v>28</v>
      </c>
      <c r="DB25" t="s">
        <v>28</v>
      </c>
      <c r="DC25" t="s">
        <v>28</v>
      </c>
      <c r="DD25" t="s">
        <v>28</v>
      </c>
      <c r="DE25" t="s">
        <v>28</v>
      </c>
      <c r="DF25" t="s">
        <v>28</v>
      </c>
      <c r="DG25" t="s">
        <v>28</v>
      </c>
      <c r="DH25" t="s">
        <v>28</v>
      </c>
      <c r="DI25" t="s">
        <v>28</v>
      </c>
      <c r="DL25">
        <f t="shared" si="14"/>
        <v>9</v>
      </c>
      <c r="DM25">
        <f t="shared" si="15"/>
        <v>8</v>
      </c>
      <c r="DN25" t="s">
        <v>30</v>
      </c>
      <c r="DO25" t="s">
        <v>30</v>
      </c>
      <c r="DP25" t="s">
        <v>30</v>
      </c>
      <c r="DQ25" t="s">
        <v>30</v>
      </c>
      <c r="DR25" t="s">
        <v>30</v>
      </c>
      <c r="DS25" t="s">
        <v>30</v>
      </c>
      <c r="DT25" t="s">
        <v>30</v>
      </c>
      <c r="DU25" t="s">
        <v>30</v>
      </c>
      <c r="DV25" t="s">
        <v>30</v>
      </c>
      <c r="DW25" t="s">
        <v>28</v>
      </c>
      <c r="EA25">
        <f t="shared" si="16"/>
        <v>10</v>
      </c>
      <c r="EB25">
        <f t="shared" si="17"/>
        <v>9</v>
      </c>
      <c r="EC25" t="s">
        <v>30</v>
      </c>
      <c r="ED25" t="s">
        <v>30</v>
      </c>
      <c r="EE25" t="s">
        <v>30</v>
      </c>
      <c r="EF25" t="s">
        <v>30</v>
      </c>
      <c r="EG25" t="s">
        <v>30</v>
      </c>
      <c r="EH25" t="s">
        <v>30</v>
      </c>
      <c r="EI25" t="s">
        <v>28</v>
      </c>
      <c r="EJ25" t="s">
        <v>28</v>
      </c>
      <c r="EK25" t="s">
        <v>28</v>
      </c>
      <c r="EP25">
        <f t="shared" si="18"/>
        <v>9</v>
      </c>
      <c r="EQ25">
        <f t="shared" si="19"/>
        <v>8</v>
      </c>
      <c r="ER25" t="s">
        <v>2</v>
      </c>
      <c r="FE25">
        <f t="shared" si="20"/>
        <v>0</v>
      </c>
      <c r="FF25">
        <f t="shared" si="21"/>
        <v>0</v>
      </c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</row>
    <row r="26" spans="1:174" ht="15.75" x14ac:dyDescent="0.25">
      <c r="A26" s="4"/>
      <c r="B26" s="20">
        <v>23</v>
      </c>
      <c r="C26" s="29" t="s">
        <v>61</v>
      </c>
      <c r="D26" s="8"/>
      <c r="E26" s="5">
        <f t="shared" ca="1" si="0"/>
        <v>23.5</v>
      </c>
      <c r="F26" s="6">
        <f t="shared" si="1"/>
        <v>1</v>
      </c>
      <c r="G26" s="22">
        <v>1</v>
      </c>
      <c r="H26" s="22">
        <v>1</v>
      </c>
      <c r="I26" s="22">
        <v>0</v>
      </c>
      <c r="J26" s="22">
        <v>1</v>
      </c>
      <c r="K26" s="21">
        <v>0</v>
      </c>
      <c r="L26" s="50">
        <f t="array" aca="1" ref="L26" ca="1">IFERROR(LOOKUP(,-1/((IF($M$2:$FF$2&lt;1,9^9,$M$2:$FF$2)&lt;TODAY())*(M26:FF26="off")),$M$2:$FF$2),$M$72)</f>
        <v>42889</v>
      </c>
      <c r="M26" s="16" t="s">
        <v>30</v>
      </c>
      <c r="N26" s="7" t="s">
        <v>30</v>
      </c>
      <c r="O26" s="7" t="s">
        <v>30</v>
      </c>
      <c r="P26" s="7" t="s">
        <v>30</v>
      </c>
      <c r="Q26" s="7" t="s">
        <v>30</v>
      </c>
      <c r="R26" s="7" t="s">
        <v>30</v>
      </c>
      <c r="S26" s="7" t="s">
        <v>30</v>
      </c>
      <c r="T26" s="7" t="s">
        <v>30</v>
      </c>
      <c r="U26" s="7" t="s">
        <v>30</v>
      </c>
      <c r="V26" s="7" t="s">
        <v>30</v>
      </c>
      <c r="W26" s="7" t="s">
        <v>30</v>
      </c>
      <c r="X26" s="7" t="s">
        <v>30</v>
      </c>
      <c r="Y26" s="17"/>
      <c r="Z26" s="14">
        <f t="shared" si="2"/>
        <v>12</v>
      </c>
      <c r="AA26" s="15">
        <f t="shared" si="3"/>
        <v>10.75</v>
      </c>
      <c r="AB26" s="16" t="s">
        <v>28</v>
      </c>
      <c r="AC26" s="7" t="s">
        <v>30</v>
      </c>
      <c r="AD26" s="7" t="s">
        <v>30</v>
      </c>
      <c r="AE26" s="7" t="s">
        <v>28</v>
      </c>
      <c r="AF26" s="7" t="s">
        <v>30</v>
      </c>
      <c r="AG26" s="7" t="s">
        <v>30</v>
      </c>
      <c r="AH26" s="7" t="s">
        <v>30</v>
      </c>
      <c r="AI26" s="7" t="s">
        <v>30</v>
      </c>
      <c r="AJ26" s="7" t="s">
        <v>30</v>
      </c>
      <c r="AK26" s="7" t="s">
        <v>30</v>
      </c>
      <c r="AL26" s="7" t="s">
        <v>30</v>
      </c>
      <c r="AM26" s="7" t="s">
        <v>30</v>
      </c>
      <c r="AN26" s="17"/>
      <c r="AO26" s="14">
        <f t="shared" si="4"/>
        <v>12</v>
      </c>
      <c r="AP26" s="15">
        <f t="shared" si="5"/>
        <v>10.75</v>
      </c>
      <c r="AQ26" s="16"/>
      <c r="AR26" s="7" t="s">
        <v>30</v>
      </c>
      <c r="AS26" s="7" t="s">
        <v>30</v>
      </c>
      <c r="AT26" s="7" t="s">
        <v>30</v>
      </c>
      <c r="AU26" s="7" t="s">
        <v>30</v>
      </c>
      <c r="AV26" s="7"/>
      <c r="AW26" s="7"/>
      <c r="AX26" s="7"/>
      <c r="AY26" s="7"/>
      <c r="AZ26" s="7"/>
      <c r="BA26" s="7"/>
      <c r="BB26" s="7"/>
      <c r="BC26" s="17"/>
      <c r="BD26" s="14">
        <f t="shared" si="6"/>
        <v>4</v>
      </c>
      <c r="BE26" s="15">
        <f t="shared" si="7"/>
        <v>3.75</v>
      </c>
      <c r="BF26" s="57" t="s">
        <v>2</v>
      </c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9"/>
      <c r="BS26" s="14">
        <f t="shared" si="8"/>
        <v>0</v>
      </c>
      <c r="BT26" s="15">
        <f t="shared" si="9"/>
        <v>0</v>
      </c>
      <c r="BU26" s="16"/>
      <c r="BV26" s="7"/>
      <c r="BW26" s="7"/>
      <c r="BX26" s="7"/>
      <c r="BY26" s="7"/>
      <c r="BZ26" s="53">
        <v>0</v>
      </c>
      <c r="CA26" s="53">
        <v>0</v>
      </c>
      <c r="CB26" s="53">
        <v>0</v>
      </c>
      <c r="CC26" s="53">
        <v>0</v>
      </c>
      <c r="CD26" s="53">
        <v>0</v>
      </c>
      <c r="CE26" s="53">
        <v>0</v>
      </c>
      <c r="CF26" s="53">
        <v>0</v>
      </c>
      <c r="CG26" s="17"/>
      <c r="CH26" s="14">
        <f t="shared" si="10"/>
        <v>0</v>
      </c>
      <c r="CI26" s="15">
        <f t="shared" si="11"/>
        <v>0</v>
      </c>
      <c r="CJ26" s="57" t="s">
        <v>2</v>
      </c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9"/>
      <c r="CW26" s="14">
        <f t="shared" si="12"/>
        <v>0</v>
      </c>
      <c r="CX26" s="15">
        <f t="shared" si="13"/>
        <v>0</v>
      </c>
      <c r="DE26" t="s">
        <v>28</v>
      </c>
      <c r="DF26" t="s">
        <v>28</v>
      </c>
      <c r="DG26" t="s">
        <v>28</v>
      </c>
      <c r="DH26" t="s">
        <v>28</v>
      </c>
      <c r="DI26" t="s">
        <v>30</v>
      </c>
      <c r="DJ26" t="s">
        <v>30</v>
      </c>
      <c r="DL26">
        <f t="shared" si="14"/>
        <v>6</v>
      </c>
      <c r="DM26">
        <f t="shared" si="15"/>
        <v>5.5</v>
      </c>
      <c r="DO26" t="s">
        <v>28</v>
      </c>
      <c r="DP26" t="s">
        <v>28</v>
      </c>
      <c r="DQ26" t="s">
        <v>28</v>
      </c>
      <c r="DR26" t="s">
        <v>28</v>
      </c>
      <c r="DS26" t="s">
        <v>28</v>
      </c>
      <c r="DT26" t="s">
        <v>28</v>
      </c>
      <c r="DU26" t="s">
        <v>28</v>
      </c>
      <c r="DV26" t="s">
        <v>28</v>
      </c>
      <c r="DW26" t="s">
        <v>28</v>
      </c>
      <c r="DX26" t="s">
        <v>28</v>
      </c>
      <c r="EA26">
        <f t="shared" si="16"/>
        <v>10</v>
      </c>
      <c r="EB26">
        <f t="shared" si="17"/>
        <v>9</v>
      </c>
      <c r="EC26" t="s">
        <v>2</v>
      </c>
      <c r="EP26">
        <f t="shared" si="18"/>
        <v>0</v>
      </c>
      <c r="EQ26">
        <f t="shared" si="19"/>
        <v>0</v>
      </c>
      <c r="ES26" t="s">
        <v>30</v>
      </c>
      <c r="ET26" t="s">
        <v>30</v>
      </c>
      <c r="EU26" t="s">
        <v>30</v>
      </c>
      <c r="EV26" t="s">
        <v>30</v>
      </c>
      <c r="EW26" t="s">
        <v>30</v>
      </c>
      <c r="EX26" t="s">
        <v>30</v>
      </c>
      <c r="EY26" t="s">
        <v>30</v>
      </c>
      <c r="EZ26" t="s">
        <v>30</v>
      </c>
      <c r="FA26" t="s">
        <v>30</v>
      </c>
      <c r="FB26" t="s">
        <v>30</v>
      </c>
      <c r="FE26">
        <f t="shared" si="20"/>
        <v>10</v>
      </c>
      <c r="FF26">
        <f t="shared" si="21"/>
        <v>9</v>
      </c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</row>
    <row r="27" spans="1:174" ht="15.75" x14ac:dyDescent="0.25">
      <c r="A27" s="4"/>
      <c r="B27" s="20">
        <v>24</v>
      </c>
      <c r="C27" s="56" t="s">
        <v>62</v>
      </c>
      <c r="D27" s="8"/>
      <c r="E27" s="5">
        <f t="shared" ca="1" si="0"/>
        <v>17.25</v>
      </c>
      <c r="F27" s="6">
        <f t="shared" si="1"/>
        <v>1</v>
      </c>
      <c r="G27" s="22">
        <v>0</v>
      </c>
      <c r="H27" s="22">
        <v>1</v>
      </c>
      <c r="I27" s="22">
        <v>0</v>
      </c>
      <c r="J27" s="22">
        <v>0</v>
      </c>
      <c r="K27" s="21">
        <v>0</v>
      </c>
      <c r="L27" s="50">
        <f t="array" aca="1" ref="L27" ca="1">IFERROR(LOOKUP(,-1/((IF($M$2:$FF$2&lt;1,9^9,$M$2:$FF$2)&lt;TODAY())*(M27:FF27="off")),$M$2:$FF$2),$M$72)</f>
        <v>42883</v>
      </c>
      <c r="M27" s="16"/>
      <c r="N27" s="7"/>
      <c r="O27" s="7"/>
      <c r="P27" s="7"/>
      <c r="Q27" s="7"/>
      <c r="R27" s="7" t="s">
        <v>29</v>
      </c>
      <c r="S27" s="7" t="s">
        <v>29</v>
      </c>
      <c r="T27" s="7" t="s">
        <v>29</v>
      </c>
      <c r="U27" s="7" t="s">
        <v>29</v>
      </c>
      <c r="V27" s="7" t="s">
        <v>29</v>
      </c>
      <c r="W27" s="7" t="s">
        <v>29</v>
      </c>
      <c r="X27" s="7" t="s">
        <v>29</v>
      </c>
      <c r="Y27" s="17"/>
      <c r="Z27" s="14">
        <f t="shared" si="2"/>
        <v>7</v>
      </c>
      <c r="AA27" s="15">
        <f t="shared" si="3"/>
        <v>6.25</v>
      </c>
      <c r="AB27" s="16" t="s">
        <v>29</v>
      </c>
      <c r="AC27" s="7" t="s">
        <v>29</v>
      </c>
      <c r="AD27" s="7" t="s">
        <v>29</v>
      </c>
      <c r="AE27" s="7" t="s">
        <v>29</v>
      </c>
      <c r="AF27" s="7" t="s">
        <v>29</v>
      </c>
      <c r="AG27" s="7" t="s">
        <v>29</v>
      </c>
      <c r="AH27" s="7" t="s">
        <v>29</v>
      </c>
      <c r="AI27" s="7" t="s">
        <v>29</v>
      </c>
      <c r="AJ27" s="7" t="s">
        <v>29</v>
      </c>
      <c r="AK27" s="7"/>
      <c r="AL27" s="7"/>
      <c r="AM27" s="7"/>
      <c r="AN27" s="17"/>
      <c r="AO27" s="14">
        <f t="shared" si="4"/>
        <v>9</v>
      </c>
      <c r="AP27" s="15">
        <f t="shared" si="5"/>
        <v>8</v>
      </c>
      <c r="AQ27" s="57" t="s">
        <v>2</v>
      </c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9"/>
      <c r="BD27" s="14">
        <f t="shared" si="6"/>
        <v>0</v>
      </c>
      <c r="BE27" s="15">
        <f t="shared" si="7"/>
        <v>0</v>
      </c>
      <c r="BF27" s="16"/>
      <c r="BG27" s="7">
        <v>0.5</v>
      </c>
      <c r="BH27" s="7" t="s">
        <v>29</v>
      </c>
      <c r="BI27" s="7" t="s">
        <v>29</v>
      </c>
      <c r="BJ27" s="7" t="s">
        <v>29</v>
      </c>
      <c r="BK27" s="7" t="s">
        <v>29</v>
      </c>
      <c r="BL27" s="7" t="s">
        <v>29</v>
      </c>
      <c r="BM27" s="7"/>
      <c r="BN27" s="7"/>
      <c r="BO27" s="7"/>
      <c r="BP27" s="7"/>
      <c r="BQ27" s="7"/>
      <c r="BR27" s="17"/>
      <c r="BS27" s="14">
        <f t="shared" si="8"/>
        <v>5.5</v>
      </c>
      <c r="BT27" s="15">
        <f t="shared" si="9"/>
        <v>5</v>
      </c>
      <c r="BU27" s="16" t="s">
        <v>29</v>
      </c>
      <c r="BV27" s="7" t="s">
        <v>29</v>
      </c>
      <c r="BW27" s="7" t="s">
        <v>29</v>
      </c>
      <c r="BX27" s="7" t="s">
        <v>29</v>
      </c>
      <c r="BY27" s="7" t="s">
        <v>29</v>
      </c>
      <c r="BZ27" s="7" t="s">
        <v>29</v>
      </c>
      <c r="CA27" s="7" t="s">
        <v>29</v>
      </c>
      <c r="CB27" s="7"/>
      <c r="CC27" s="7"/>
      <c r="CD27" s="7"/>
      <c r="CE27" s="7"/>
      <c r="CF27" s="7"/>
      <c r="CG27" s="17"/>
      <c r="CH27" s="14">
        <f t="shared" si="10"/>
        <v>7</v>
      </c>
      <c r="CI27" s="15">
        <f t="shared" si="11"/>
        <v>6.25</v>
      </c>
      <c r="CJ27" s="16"/>
      <c r="CK27" s="7"/>
      <c r="CL27" s="7"/>
      <c r="CM27" s="7"/>
      <c r="CN27" s="7"/>
      <c r="CO27" s="7" t="s">
        <v>29</v>
      </c>
      <c r="CP27" s="7" t="s">
        <v>29</v>
      </c>
      <c r="CQ27" s="7" t="s">
        <v>29</v>
      </c>
      <c r="CR27" s="7" t="s">
        <v>29</v>
      </c>
      <c r="CS27" s="7" t="s">
        <v>29</v>
      </c>
      <c r="CT27" s="7" t="s">
        <v>29</v>
      </c>
      <c r="CU27" s="7" t="s">
        <v>29</v>
      </c>
      <c r="CV27" s="17"/>
      <c r="CW27" s="14">
        <f t="shared" si="12"/>
        <v>7</v>
      </c>
      <c r="CX27" s="15">
        <f t="shared" si="13"/>
        <v>6.25</v>
      </c>
      <c r="CY27" t="s">
        <v>29</v>
      </c>
      <c r="CZ27" t="s">
        <v>29</v>
      </c>
      <c r="DA27" t="s">
        <v>29</v>
      </c>
      <c r="DB27" t="s">
        <v>29</v>
      </c>
      <c r="DC27" t="s">
        <v>29</v>
      </c>
      <c r="DD27" t="s">
        <v>29</v>
      </c>
      <c r="DE27">
        <v>0</v>
      </c>
      <c r="DL27">
        <f t="shared" si="14"/>
        <v>6</v>
      </c>
      <c r="DM27">
        <f t="shared" si="15"/>
        <v>5.5</v>
      </c>
      <c r="DS27" t="s">
        <v>29</v>
      </c>
      <c r="DT27" t="s">
        <v>29</v>
      </c>
      <c r="DU27" t="s">
        <v>29</v>
      </c>
      <c r="DV27" t="s">
        <v>29</v>
      </c>
      <c r="DW27" t="s">
        <v>29</v>
      </c>
      <c r="DX27" t="s">
        <v>29</v>
      </c>
      <c r="DY27" t="s">
        <v>29</v>
      </c>
      <c r="EA27">
        <f t="shared" si="16"/>
        <v>7</v>
      </c>
      <c r="EB27">
        <f t="shared" si="17"/>
        <v>6.25</v>
      </c>
      <c r="EI27" t="s">
        <v>29</v>
      </c>
      <c r="EJ27" t="s">
        <v>29</v>
      </c>
      <c r="EK27" t="s">
        <v>29</v>
      </c>
      <c r="EL27" t="s">
        <v>29</v>
      </c>
      <c r="EM27" t="s">
        <v>29</v>
      </c>
      <c r="EN27" t="s">
        <v>29</v>
      </c>
      <c r="EP27">
        <f t="shared" si="18"/>
        <v>6</v>
      </c>
      <c r="EQ27">
        <f t="shared" si="19"/>
        <v>5.5</v>
      </c>
      <c r="ER27" t="s">
        <v>2</v>
      </c>
      <c r="FE27">
        <f t="shared" si="20"/>
        <v>0</v>
      </c>
      <c r="FF27">
        <f t="shared" si="21"/>
        <v>0</v>
      </c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</row>
    <row r="28" spans="1:174" ht="15.75" x14ac:dyDescent="0.25">
      <c r="A28" s="4"/>
      <c r="B28" s="20">
        <v>25</v>
      </c>
      <c r="C28" s="29" t="s">
        <v>63</v>
      </c>
      <c r="D28" s="8"/>
      <c r="E28" s="5">
        <f t="shared" ca="1" si="0"/>
        <v>22.25</v>
      </c>
      <c r="F28" s="6">
        <f t="shared" si="1"/>
        <v>0</v>
      </c>
      <c r="G28" s="22">
        <v>0</v>
      </c>
      <c r="H28" s="22">
        <v>1</v>
      </c>
      <c r="I28" s="22">
        <v>0</v>
      </c>
      <c r="J28" s="22">
        <v>0</v>
      </c>
      <c r="K28" s="21">
        <v>0</v>
      </c>
      <c r="L28" s="50">
        <f t="array" aca="1" ref="L28" ca="1">IFERROR(LOOKUP(,-1/((IF($M$2:$FF$2&lt;1,9^9,$M$2:$FF$2)&lt;TODAY())*(M28:FF28="off")),$M$2:$FF$2),$M$72)</f>
        <v>42886</v>
      </c>
      <c r="M28" s="57" t="s">
        <v>2</v>
      </c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  <c r="Z28" s="14">
        <f t="shared" si="2"/>
        <v>0</v>
      </c>
      <c r="AA28" s="15">
        <f t="shared" si="3"/>
        <v>0</v>
      </c>
      <c r="AB28" s="16" t="s">
        <v>29</v>
      </c>
      <c r="AC28" s="7" t="s">
        <v>29</v>
      </c>
      <c r="AD28" s="7" t="s">
        <v>29</v>
      </c>
      <c r="AE28" s="7" t="s">
        <v>29</v>
      </c>
      <c r="AF28" s="7" t="s">
        <v>29</v>
      </c>
      <c r="AG28" s="7" t="s">
        <v>29</v>
      </c>
      <c r="AH28" s="7" t="s">
        <v>29</v>
      </c>
      <c r="AI28" s="7" t="s">
        <v>29</v>
      </c>
      <c r="AJ28" s="7" t="s">
        <v>29</v>
      </c>
      <c r="AK28" s="7" t="s">
        <v>29</v>
      </c>
      <c r="AL28" s="7" t="s">
        <v>29</v>
      </c>
      <c r="AM28" s="7" t="s">
        <v>29</v>
      </c>
      <c r="AN28" s="17"/>
      <c r="AO28" s="14">
        <f t="shared" si="4"/>
        <v>12</v>
      </c>
      <c r="AP28" s="15">
        <f t="shared" si="5"/>
        <v>10.75</v>
      </c>
      <c r="AQ28" s="16"/>
      <c r="AR28" s="7" t="s">
        <v>29</v>
      </c>
      <c r="AS28" s="7" t="s">
        <v>29</v>
      </c>
      <c r="AT28" s="7" t="s">
        <v>29</v>
      </c>
      <c r="AU28" s="7" t="s">
        <v>29</v>
      </c>
      <c r="AV28" s="7" t="s">
        <v>29</v>
      </c>
      <c r="AW28" s="7" t="s">
        <v>29</v>
      </c>
      <c r="AX28" s="7" t="s">
        <v>29</v>
      </c>
      <c r="AY28" s="7" t="s">
        <v>29</v>
      </c>
      <c r="AZ28" s="7" t="s">
        <v>29</v>
      </c>
      <c r="BA28" s="7" t="s">
        <v>29</v>
      </c>
      <c r="BB28" s="7"/>
      <c r="BC28" s="17"/>
      <c r="BD28" s="14">
        <f t="shared" si="6"/>
        <v>10</v>
      </c>
      <c r="BE28" s="15">
        <f t="shared" si="7"/>
        <v>9</v>
      </c>
      <c r="BF28" s="16"/>
      <c r="BG28" s="7"/>
      <c r="BH28" s="7"/>
      <c r="BI28" s="7"/>
      <c r="BJ28" s="7"/>
      <c r="BK28" s="7"/>
      <c r="BL28" s="7"/>
      <c r="BM28" s="7" t="s">
        <v>29</v>
      </c>
      <c r="BN28" s="7" t="s">
        <v>29</v>
      </c>
      <c r="BO28" s="7" t="s">
        <v>29</v>
      </c>
      <c r="BP28" s="7" t="s">
        <v>29</v>
      </c>
      <c r="BQ28" s="7" t="s">
        <v>29</v>
      </c>
      <c r="BR28" s="17"/>
      <c r="BS28" s="14">
        <f t="shared" si="8"/>
        <v>5</v>
      </c>
      <c r="BT28" s="15">
        <f t="shared" si="9"/>
        <v>4.75</v>
      </c>
      <c r="BU28" s="57" t="s">
        <v>2</v>
      </c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9"/>
      <c r="CH28" s="14">
        <f t="shared" si="10"/>
        <v>0</v>
      </c>
      <c r="CI28" s="15">
        <f t="shared" si="11"/>
        <v>0</v>
      </c>
      <c r="CJ28" s="57" t="s">
        <v>2</v>
      </c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9"/>
      <c r="CW28" s="14">
        <f t="shared" si="12"/>
        <v>0</v>
      </c>
      <c r="CX28" s="15">
        <f t="shared" si="13"/>
        <v>0</v>
      </c>
      <c r="DF28" t="s">
        <v>29</v>
      </c>
      <c r="DG28" t="s">
        <v>29</v>
      </c>
      <c r="DH28" t="s">
        <v>29</v>
      </c>
      <c r="DI28" t="s">
        <v>29</v>
      </c>
      <c r="DJ28" t="s">
        <v>29</v>
      </c>
      <c r="DL28">
        <f t="shared" si="14"/>
        <v>5</v>
      </c>
      <c r="DM28">
        <f t="shared" si="15"/>
        <v>4.75</v>
      </c>
      <c r="DU28" t="s">
        <v>29</v>
      </c>
      <c r="DV28" t="s">
        <v>29</v>
      </c>
      <c r="DW28" t="s">
        <v>29</v>
      </c>
      <c r="DX28" t="s">
        <v>29</v>
      </c>
      <c r="DY28" t="s">
        <v>29</v>
      </c>
      <c r="EA28">
        <f t="shared" si="16"/>
        <v>5</v>
      </c>
      <c r="EB28">
        <f t="shared" si="17"/>
        <v>4.75</v>
      </c>
      <c r="EJ28" t="s">
        <v>29</v>
      </c>
      <c r="EK28" t="s">
        <v>29</v>
      </c>
      <c r="EL28" t="s">
        <v>29</v>
      </c>
      <c r="EM28" t="s">
        <v>29</v>
      </c>
      <c r="EN28">
        <v>0</v>
      </c>
      <c r="EP28">
        <f t="shared" si="18"/>
        <v>4</v>
      </c>
      <c r="EQ28">
        <f t="shared" si="19"/>
        <v>3.75</v>
      </c>
      <c r="ES28" t="s">
        <v>29</v>
      </c>
      <c r="ET28" t="s">
        <v>29</v>
      </c>
      <c r="EU28" t="s">
        <v>29</v>
      </c>
      <c r="EV28" t="s">
        <v>29</v>
      </c>
      <c r="EW28" t="s">
        <v>29</v>
      </c>
      <c r="EX28" t="s">
        <v>29</v>
      </c>
      <c r="EY28" t="s">
        <v>29</v>
      </c>
      <c r="EZ28" t="s">
        <v>29</v>
      </c>
      <c r="FA28" t="s">
        <v>29</v>
      </c>
      <c r="FB28" t="s">
        <v>29</v>
      </c>
      <c r="FE28">
        <f t="shared" si="20"/>
        <v>10</v>
      </c>
      <c r="FF28">
        <f t="shared" si="21"/>
        <v>9</v>
      </c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</row>
    <row r="29" spans="1:174" ht="15.75" x14ac:dyDescent="0.25">
      <c r="A29" s="4"/>
      <c r="B29" s="20">
        <v>26</v>
      </c>
      <c r="C29" s="54" t="s">
        <v>64</v>
      </c>
      <c r="D29" s="8"/>
      <c r="E29" s="5">
        <f t="shared" ca="1" si="0"/>
        <v>18</v>
      </c>
      <c r="F29" s="6">
        <f t="shared" si="1"/>
        <v>2</v>
      </c>
      <c r="G29" s="22">
        <v>0</v>
      </c>
      <c r="H29" s="22">
        <v>1</v>
      </c>
      <c r="I29" s="22">
        <v>0</v>
      </c>
      <c r="J29" s="22">
        <v>0</v>
      </c>
      <c r="K29" s="21">
        <v>0</v>
      </c>
      <c r="L29" s="50">
        <f t="array" aca="1" ref="L29" ca="1">IFERROR(LOOKUP(,-1/((IF($M$2:$FF$2&lt;1,9^9,$M$2:$FF$2)&lt;TODAY())*(M29:FF29="off")),$M$2:$FF$2),$M$72)</f>
        <v>42888</v>
      </c>
      <c r="M29" s="57" t="s">
        <v>2</v>
      </c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  <c r="Z29" s="14">
        <f t="shared" si="2"/>
        <v>0</v>
      </c>
      <c r="AA29" s="15">
        <f t="shared" si="3"/>
        <v>0</v>
      </c>
      <c r="AB29" s="57" t="s">
        <v>2</v>
      </c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9"/>
      <c r="AO29" s="14">
        <f t="shared" si="4"/>
        <v>0</v>
      </c>
      <c r="AP29" s="15">
        <f t="shared" si="5"/>
        <v>0</v>
      </c>
      <c r="AQ29" s="16"/>
      <c r="AR29" s="7" t="s">
        <v>29</v>
      </c>
      <c r="AS29" s="7" t="s">
        <v>29</v>
      </c>
      <c r="AT29" s="7" t="s">
        <v>29</v>
      </c>
      <c r="AU29" s="7" t="s">
        <v>29</v>
      </c>
      <c r="AV29" s="7" t="s">
        <v>29</v>
      </c>
      <c r="AW29" s="7" t="s">
        <v>29</v>
      </c>
      <c r="AX29" s="7" t="s">
        <v>29</v>
      </c>
      <c r="AY29" s="7" t="s">
        <v>29</v>
      </c>
      <c r="AZ29" s="7" t="s">
        <v>29</v>
      </c>
      <c r="BA29" s="7" t="s">
        <v>29</v>
      </c>
      <c r="BB29" s="7"/>
      <c r="BC29" s="17"/>
      <c r="BD29" s="14">
        <f t="shared" si="6"/>
        <v>10</v>
      </c>
      <c r="BE29" s="15">
        <f t="shared" si="7"/>
        <v>9</v>
      </c>
      <c r="BF29" s="16"/>
      <c r="BG29" s="7" t="s">
        <v>29</v>
      </c>
      <c r="BH29" s="7" t="s">
        <v>29</v>
      </c>
      <c r="BI29" s="7" t="s">
        <v>29</v>
      </c>
      <c r="BJ29" s="7" t="s">
        <v>29</v>
      </c>
      <c r="BK29" s="7" t="s">
        <v>29</v>
      </c>
      <c r="BL29" s="7" t="s">
        <v>29</v>
      </c>
      <c r="BM29" s="7" t="s">
        <v>29</v>
      </c>
      <c r="BN29" s="7" t="s">
        <v>29</v>
      </c>
      <c r="BO29" s="7" t="s">
        <v>29</v>
      </c>
      <c r="BP29" s="7" t="s">
        <v>29</v>
      </c>
      <c r="BQ29" s="7" t="s">
        <v>29</v>
      </c>
      <c r="BR29" s="17"/>
      <c r="BS29" s="14">
        <f t="shared" si="8"/>
        <v>11</v>
      </c>
      <c r="BT29" s="15">
        <f t="shared" si="9"/>
        <v>9.75</v>
      </c>
      <c r="BU29" s="16"/>
      <c r="BV29" s="7"/>
      <c r="BW29" s="7"/>
      <c r="BX29" s="7"/>
      <c r="BY29" s="7"/>
      <c r="BZ29" s="7" t="s">
        <v>29</v>
      </c>
      <c r="CA29" s="7" t="s">
        <v>29</v>
      </c>
      <c r="CB29" s="7" t="s">
        <v>29</v>
      </c>
      <c r="CC29" s="7" t="s">
        <v>29</v>
      </c>
      <c r="CD29" s="7" t="s">
        <v>29</v>
      </c>
      <c r="CE29" s="7" t="s">
        <v>29</v>
      </c>
      <c r="CF29" s="7" t="s">
        <v>29</v>
      </c>
      <c r="CG29" s="17"/>
      <c r="CH29" s="14">
        <f t="shared" si="10"/>
        <v>7</v>
      </c>
      <c r="CI29" s="15">
        <f t="shared" si="11"/>
        <v>6.25</v>
      </c>
      <c r="CJ29" s="16" t="s">
        <v>29</v>
      </c>
      <c r="CK29" s="7" t="s">
        <v>29</v>
      </c>
      <c r="CL29" s="7" t="s">
        <v>29</v>
      </c>
      <c r="CM29" s="7" t="s">
        <v>29</v>
      </c>
      <c r="CN29" s="7" t="s">
        <v>29</v>
      </c>
      <c r="CO29" s="7" t="s">
        <v>29</v>
      </c>
      <c r="CP29" s="7" t="s">
        <v>29</v>
      </c>
      <c r="CQ29" s="7"/>
      <c r="CR29" s="7"/>
      <c r="CS29" s="7"/>
      <c r="CT29" s="7"/>
      <c r="CU29" s="7"/>
      <c r="CV29" s="17"/>
      <c r="CW29" s="14">
        <f t="shared" si="12"/>
        <v>7</v>
      </c>
      <c r="CX29" s="15">
        <f t="shared" si="13"/>
        <v>6.25</v>
      </c>
      <c r="CY29" t="s">
        <v>2</v>
      </c>
      <c r="DL29">
        <f t="shared" si="14"/>
        <v>0</v>
      </c>
      <c r="DM29">
        <f t="shared" si="15"/>
        <v>0</v>
      </c>
      <c r="DN29" t="s">
        <v>2</v>
      </c>
      <c r="EA29">
        <f t="shared" si="16"/>
        <v>0</v>
      </c>
      <c r="EB29">
        <f t="shared" si="17"/>
        <v>0</v>
      </c>
      <c r="ED29" t="s">
        <v>29</v>
      </c>
      <c r="EE29" t="s">
        <v>29</v>
      </c>
      <c r="EF29" t="s">
        <v>29</v>
      </c>
      <c r="EG29" t="s">
        <v>29</v>
      </c>
      <c r="EH29" t="s">
        <v>29</v>
      </c>
      <c r="EI29" t="s">
        <v>29</v>
      </c>
      <c r="EJ29" t="s">
        <v>29</v>
      </c>
      <c r="EK29" t="s">
        <v>29</v>
      </c>
      <c r="EL29" t="s">
        <v>29</v>
      </c>
      <c r="EM29" t="s">
        <v>29</v>
      </c>
      <c r="EP29">
        <f t="shared" si="18"/>
        <v>10</v>
      </c>
      <c r="EQ29">
        <f t="shared" si="19"/>
        <v>9</v>
      </c>
      <c r="ES29" t="s">
        <v>29</v>
      </c>
      <c r="ET29" t="s">
        <v>29</v>
      </c>
      <c r="EU29" t="s">
        <v>29</v>
      </c>
      <c r="EV29" t="s">
        <v>29</v>
      </c>
      <c r="EW29" t="s">
        <v>29</v>
      </c>
      <c r="EX29" t="s">
        <v>29</v>
      </c>
      <c r="EY29" t="s">
        <v>29</v>
      </c>
      <c r="EZ29" t="s">
        <v>29</v>
      </c>
      <c r="FA29" t="s">
        <v>29</v>
      </c>
      <c r="FB29" t="s">
        <v>29</v>
      </c>
      <c r="FE29">
        <f t="shared" si="20"/>
        <v>10</v>
      </c>
      <c r="FF29">
        <f t="shared" si="21"/>
        <v>9</v>
      </c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</row>
    <row r="30" spans="1:174" ht="15.75" x14ac:dyDescent="0.25">
      <c r="A30" s="4"/>
      <c r="B30" s="20">
        <v>27</v>
      </c>
      <c r="C30" s="29" t="s">
        <v>65</v>
      </c>
      <c r="D30" s="8"/>
      <c r="E30" s="5">
        <f t="shared" ca="1" si="0"/>
        <v>10.5</v>
      </c>
      <c r="F30" s="6">
        <f t="shared" si="1"/>
        <v>1</v>
      </c>
      <c r="G30" s="22">
        <v>0</v>
      </c>
      <c r="H30" s="22">
        <v>1</v>
      </c>
      <c r="I30" s="22">
        <v>0</v>
      </c>
      <c r="J30" s="22">
        <v>0</v>
      </c>
      <c r="K30" s="21">
        <v>0</v>
      </c>
      <c r="L30" s="50">
        <f t="array" aca="1" ref="L30" ca="1">IFERROR(LOOKUP(,-1/((IF($M$2:$FF$2&lt;1,9^9,$M$2:$FF$2)&lt;TODAY())*(M30:FF30="off")),$M$2:$FF$2),$M$72)</f>
        <v>42888</v>
      </c>
      <c r="M30" s="57" t="s">
        <v>2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  <c r="Z30" s="14">
        <f t="shared" si="2"/>
        <v>0</v>
      </c>
      <c r="AA30" s="15">
        <f t="shared" si="3"/>
        <v>0</v>
      </c>
      <c r="AB30" s="57" t="s">
        <v>2</v>
      </c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9"/>
      <c r="AO30" s="14">
        <f t="shared" si="4"/>
        <v>0</v>
      </c>
      <c r="AP30" s="15">
        <f t="shared" si="5"/>
        <v>0</v>
      </c>
      <c r="AQ30" s="16"/>
      <c r="AR30" s="7" t="s">
        <v>73</v>
      </c>
      <c r="AS30" s="7" t="s">
        <v>73</v>
      </c>
      <c r="AT30" s="7" t="s">
        <v>73</v>
      </c>
      <c r="AU30" s="7" t="s">
        <v>73</v>
      </c>
      <c r="AV30" s="7" t="s">
        <v>73</v>
      </c>
      <c r="AW30" s="7" t="s">
        <v>73</v>
      </c>
      <c r="AX30" s="7" t="s">
        <v>73</v>
      </c>
      <c r="AY30" s="7" t="s">
        <v>73</v>
      </c>
      <c r="AZ30" s="7" t="s">
        <v>73</v>
      </c>
      <c r="BA30" s="7" t="s">
        <v>73</v>
      </c>
      <c r="BB30" s="7"/>
      <c r="BC30" s="17"/>
      <c r="BD30" s="14">
        <f t="shared" si="6"/>
        <v>0</v>
      </c>
      <c r="BE30" s="15">
        <f t="shared" si="7"/>
        <v>0</v>
      </c>
      <c r="BF30" s="16"/>
      <c r="BG30" s="7" t="s">
        <v>29</v>
      </c>
      <c r="BH30" s="7" t="s">
        <v>29</v>
      </c>
      <c r="BI30" s="7" t="s">
        <v>29</v>
      </c>
      <c r="BJ30" s="7" t="s">
        <v>29</v>
      </c>
      <c r="BK30" s="7" t="s">
        <v>29</v>
      </c>
      <c r="BL30" s="7" t="s">
        <v>29</v>
      </c>
      <c r="BM30" s="7" t="s">
        <v>41</v>
      </c>
      <c r="BN30" s="7"/>
      <c r="BO30" s="7"/>
      <c r="BP30" s="7"/>
      <c r="BQ30" s="7"/>
      <c r="BR30" s="17"/>
      <c r="BS30" s="14">
        <f t="shared" si="8"/>
        <v>7</v>
      </c>
      <c r="BT30" s="15">
        <f t="shared" si="9"/>
        <v>6.25</v>
      </c>
      <c r="BU30" s="16"/>
      <c r="BV30" s="7"/>
      <c r="BW30" s="7" t="s">
        <v>29</v>
      </c>
      <c r="BX30" s="7" t="s">
        <v>29</v>
      </c>
      <c r="BY30" s="7" t="s">
        <v>29</v>
      </c>
      <c r="BZ30" s="7" t="s">
        <v>29</v>
      </c>
      <c r="CA30" s="7" t="s">
        <v>29</v>
      </c>
      <c r="CB30" s="7" t="s">
        <v>29</v>
      </c>
      <c r="CC30" s="7" t="s">
        <v>29</v>
      </c>
      <c r="CD30" s="7" t="s">
        <v>29</v>
      </c>
      <c r="CE30" s="7" t="s">
        <v>29</v>
      </c>
      <c r="CF30" s="7"/>
      <c r="CG30" s="17"/>
      <c r="CH30" s="14">
        <f t="shared" si="10"/>
        <v>9</v>
      </c>
      <c r="CI30" s="15">
        <f t="shared" si="11"/>
        <v>8</v>
      </c>
      <c r="CJ30" s="16"/>
      <c r="CK30" s="7" t="s">
        <v>29</v>
      </c>
      <c r="CL30" s="7" t="s">
        <v>29</v>
      </c>
      <c r="CM30" s="7" t="s">
        <v>29</v>
      </c>
      <c r="CN30" s="7" t="s">
        <v>29</v>
      </c>
      <c r="CO30" s="7" t="s">
        <v>29</v>
      </c>
      <c r="CP30" s="7" t="s">
        <v>29</v>
      </c>
      <c r="CQ30" s="7" t="s">
        <v>29</v>
      </c>
      <c r="CR30" s="7" t="s">
        <v>29</v>
      </c>
      <c r="CS30" s="7" t="s">
        <v>29</v>
      </c>
      <c r="CT30" s="7"/>
      <c r="CU30" s="7"/>
      <c r="CV30" s="17"/>
      <c r="CW30" s="14">
        <f t="shared" si="12"/>
        <v>9</v>
      </c>
      <c r="CX30" s="15">
        <f t="shared" si="13"/>
        <v>8</v>
      </c>
      <c r="CY30" t="s">
        <v>29</v>
      </c>
      <c r="CZ30" t="s">
        <v>29</v>
      </c>
      <c r="DA30" t="s">
        <v>29</v>
      </c>
      <c r="DB30" t="s">
        <v>29</v>
      </c>
      <c r="DC30" t="s">
        <v>29</v>
      </c>
      <c r="DD30" t="s">
        <v>29</v>
      </c>
      <c r="DE30">
        <v>0</v>
      </c>
      <c r="DF30">
        <v>0</v>
      </c>
      <c r="DG30">
        <v>0</v>
      </c>
      <c r="DL30">
        <f t="shared" si="14"/>
        <v>6</v>
      </c>
      <c r="DM30">
        <f t="shared" si="15"/>
        <v>5.5</v>
      </c>
      <c r="DN30" t="s">
        <v>2</v>
      </c>
      <c r="EA30">
        <f t="shared" si="16"/>
        <v>0</v>
      </c>
      <c r="EB30">
        <f t="shared" si="17"/>
        <v>0</v>
      </c>
      <c r="ED30" t="s">
        <v>29</v>
      </c>
      <c r="EE30" t="s">
        <v>29</v>
      </c>
      <c r="EF30" t="s">
        <v>29</v>
      </c>
      <c r="EG30" t="s">
        <v>29</v>
      </c>
      <c r="EH30" t="s">
        <v>29</v>
      </c>
      <c r="EI30">
        <v>0.5</v>
      </c>
      <c r="EJ30">
        <v>0</v>
      </c>
      <c r="EP30">
        <f t="shared" si="18"/>
        <v>5.5</v>
      </c>
      <c r="EQ30">
        <f t="shared" si="19"/>
        <v>5</v>
      </c>
      <c r="ES30" t="s">
        <v>73</v>
      </c>
      <c r="ET30" t="s">
        <v>73</v>
      </c>
      <c r="EU30" t="s">
        <v>73</v>
      </c>
      <c r="EV30" t="s">
        <v>73</v>
      </c>
      <c r="EW30" t="s">
        <v>73</v>
      </c>
      <c r="EX30" t="s">
        <v>73</v>
      </c>
      <c r="EY30" t="s">
        <v>73</v>
      </c>
      <c r="EZ30" t="s">
        <v>73</v>
      </c>
      <c r="FA30" t="s">
        <v>73</v>
      </c>
      <c r="FB30" t="s">
        <v>73</v>
      </c>
      <c r="FE30">
        <f t="shared" si="20"/>
        <v>0</v>
      </c>
      <c r="FF30">
        <f t="shared" si="21"/>
        <v>0</v>
      </c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</row>
    <row r="31" spans="1:174" ht="15.75" x14ac:dyDescent="0.25">
      <c r="A31" s="4"/>
      <c r="B31" s="20">
        <v>28</v>
      </c>
      <c r="C31" s="29"/>
      <c r="D31" s="8"/>
      <c r="E31" s="5">
        <f t="shared" ca="1" si="0"/>
        <v>22.5</v>
      </c>
      <c r="F31" s="6">
        <f t="shared" si="1"/>
        <v>1</v>
      </c>
      <c r="G31" s="22">
        <v>0</v>
      </c>
      <c r="H31" s="22">
        <v>1</v>
      </c>
      <c r="I31" s="22">
        <v>1</v>
      </c>
      <c r="J31" s="22">
        <v>1</v>
      </c>
      <c r="K31" s="21">
        <v>1</v>
      </c>
      <c r="L31" s="50">
        <f t="array" aca="1" ref="L31" ca="1">IFERROR(LOOKUP(,-1/((IF($M$2:$FF$2&lt;1,9^9,$M$2:$FF$2)&lt;TODAY())*(M31:FF31="off")),$M$2:$FF$2),$M$72)</f>
        <v>42883</v>
      </c>
      <c r="M31" s="16"/>
      <c r="N31" s="7"/>
      <c r="O31" s="7"/>
      <c r="P31" s="7" t="s">
        <v>29</v>
      </c>
      <c r="Q31" s="7" t="s">
        <v>29</v>
      </c>
      <c r="R31" s="7" t="s">
        <v>29</v>
      </c>
      <c r="S31" s="7" t="s">
        <v>30</v>
      </c>
      <c r="T31" s="7" t="s">
        <v>30</v>
      </c>
      <c r="U31" s="7" t="s">
        <v>30</v>
      </c>
      <c r="V31" s="7" t="s">
        <v>30</v>
      </c>
      <c r="W31" s="7" t="s">
        <v>30</v>
      </c>
      <c r="X31" s="7" t="s">
        <v>30</v>
      </c>
      <c r="Y31" s="17"/>
      <c r="Z31" s="14">
        <f t="shared" si="2"/>
        <v>9</v>
      </c>
      <c r="AA31" s="15">
        <f t="shared" si="3"/>
        <v>8</v>
      </c>
      <c r="AB31" s="16" t="s">
        <v>30</v>
      </c>
      <c r="AC31" s="7" t="s">
        <v>30</v>
      </c>
      <c r="AD31" s="7" t="s">
        <v>29</v>
      </c>
      <c r="AE31" s="7" t="s">
        <v>30</v>
      </c>
      <c r="AF31" s="7" t="s">
        <v>40</v>
      </c>
      <c r="AG31" s="7" t="s">
        <v>40</v>
      </c>
      <c r="AH31" s="7" t="s">
        <v>40</v>
      </c>
      <c r="AI31" s="7" t="s">
        <v>40</v>
      </c>
      <c r="AJ31" s="7" t="s">
        <v>40</v>
      </c>
      <c r="AK31" s="7" t="s">
        <v>29</v>
      </c>
      <c r="AL31" s="7" t="s">
        <v>29</v>
      </c>
      <c r="AM31" s="7"/>
      <c r="AN31" s="17"/>
      <c r="AO31" s="14">
        <f t="shared" si="4"/>
        <v>11</v>
      </c>
      <c r="AP31" s="15">
        <f t="shared" si="5"/>
        <v>9.75</v>
      </c>
      <c r="AQ31" s="57" t="s">
        <v>2</v>
      </c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9"/>
      <c r="BD31" s="14">
        <f t="shared" si="6"/>
        <v>0</v>
      </c>
      <c r="BE31" s="15">
        <f t="shared" si="7"/>
        <v>0</v>
      </c>
      <c r="BF31" s="16" t="s">
        <v>30</v>
      </c>
      <c r="BG31" s="7" t="s">
        <v>30</v>
      </c>
      <c r="BH31" s="7" t="s">
        <v>30</v>
      </c>
      <c r="BI31" s="7" t="s">
        <v>30</v>
      </c>
      <c r="BJ31" s="7" t="s">
        <v>40</v>
      </c>
      <c r="BK31" s="7" t="s">
        <v>40</v>
      </c>
      <c r="BL31" s="7" t="s">
        <v>40</v>
      </c>
      <c r="BM31" s="7" t="s">
        <v>40</v>
      </c>
      <c r="BN31" s="7" t="s">
        <v>40</v>
      </c>
      <c r="BO31" s="7"/>
      <c r="BP31" s="7"/>
      <c r="BQ31" s="7"/>
      <c r="BR31" s="17"/>
      <c r="BS31" s="14">
        <f t="shared" si="8"/>
        <v>9</v>
      </c>
      <c r="BT31" s="15">
        <f t="shared" si="9"/>
        <v>8</v>
      </c>
      <c r="BU31" s="16" t="s">
        <v>29</v>
      </c>
      <c r="BV31" s="7" t="s">
        <v>40</v>
      </c>
      <c r="BW31" s="7" t="s">
        <v>40</v>
      </c>
      <c r="BX31" s="7" t="s">
        <v>40</v>
      </c>
      <c r="BY31" s="7" t="s">
        <v>29</v>
      </c>
      <c r="BZ31" s="7" t="s">
        <v>29</v>
      </c>
      <c r="CA31" s="7" t="s">
        <v>29</v>
      </c>
      <c r="CB31" s="7" t="s">
        <v>29</v>
      </c>
      <c r="CC31" s="7" t="s">
        <v>30</v>
      </c>
      <c r="CD31" s="7" t="s">
        <v>30</v>
      </c>
      <c r="CE31" s="7"/>
      <c r="CF31" s="7"/>
      <c r="CG31" s="17"/>
      <c r="CH31" s="14">
        <f t="shared" si="10"/>
        <v>10</v>
      </c>
      <c r="CI31" s="15">
        <f t="shared" si="11"/>
        <v>9</v>
      </c>
      <c r="CJ31" s="16"/>
      <c r="CK31" s="7"/>
      <c r="CL31" s="7"/>
      <c r="CM31" s="7" t="s">
        <v>29</v>
      </c>
      <c r="CN31" s="7" t="s">
        <v>29</v>
      </c>
      <c r="CO31" s="7" t="s">
        <v>29</v>
      </c>
      <c r="CP31" s="7" t="s">
        <v>29</v>
      </c>
      <c r="CQ31" s="7" t="s">
        <v>29</v>
      </c>
      <c r="CR31" s="7" t="s">
        <v>40</v>
      </c>
      <c r="CS31" s="7" t="s">
        <v>40</v>
      </c>
      <c r="CT31" s="7" t="s">
        <v>40</v>
      </c>
      <c r="CU31" s="7" t="s">
        <v>40</v>
      </c>
      <c r="CV31" s="17"/>
      <c r="CW31" s="14">
        <f t="shared" si="12"/>
        <v>9</v>
      </c>
      <c r="CX31" s="15">
        <f t="shared" si="13"/>
        <v>8</v>
      </c>
      <c r="CY31" t="s">
        <v>30</v>
      </c>
      <c r="CZ31" t="s">
        <v>40</v>
      </c>
      <c r="DA31" t="s">
        <v>40</v>
      </c>
      <c r="DB31" t="s">
        <v>40</v>
      </c>
      <c r="DC31" t="s">
        <v>29</v>
      </c>
      <c r="DD31" t="s">
        <v>29</v>
      </c>
      <c r="DE31" t="s">
        <v>29</v>
      </c>
      <c r="DF31" t="s">
        <v>29</v>
      </c>
      <c r="DG31" t="s">
        <v>29</v>
      </c>
      <c r="DH31" t="s">
        <v>30</v>
      </c>
      <c r="DL31">
        <f t="shared" si="14"/>
        <v>10</v>
      </c>
      <c r="DM31">
        <f t="shared" si="15"/>
        <v>9</v>
      </c>
      <c r="DN31" t="s">
        <v>29</v>
      </c>
      <c r="DO31" t="s">
        <v>29</v>
      </c>
      <c r="DP31" t="s">
        <v>29</v>
      </c>
      <c r="DQ31" t="s">
        <v>29</v>
      </c>
      <c r="DR31" t="s">
        <v>40</v>
      </c>
      <c r="DS31" t="s">
        <v>40</v>
      </c>
      <c r="DT31" t="s">
        <v>40</v>
      </c>
      <c r="DU31" t="s">
        <v>30</v>
      </c>
      <c r="DV31" t="s">
        <v>30</v>
      </c>
      <c r="EA31">
        <f t="shared" si="16"/>
        <v>9</v>
      </c>
      <c r="EB31">
        <f t="shared" si="17"/>
        <v>8</v>
      </c>
      <c r="EC31" t="s">
        <v>30</v>
      </c>
      <c r="ED31" t="s">
        <v>40</v>
      </c>
      <c r="EE31" t="s">
        <v>40</v>
      </c>
      <c r="EF31" t="s">
        <v>40</v>
      </c>
      <c r="EG31" t="s">
        <v>30</v>
      </c>
      <c r="EH31" t="s">
        <v>30</v>
      </c>
      <c r="EI31">
        <v>0</v>
      </c>
      <c r="EP31">
        <f t="shared" si="18"/>
        <v>6</v>
      </c>
      <c r="EQ31">
        <f t="shared" si="19"/>
        <v>5.5</v>
      </c>
      <c r="ER31" t="s">
        <v>2</v>
      </c>
      <c r="FE31">
        <f t="shared" si="20"/>
        <v>0</v>
      </c>
      <c r="FF31">
        <f t="shared" si="21"/>
        <v>0</v>
      </c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</row>
    <row r="32" spans="1:174" ht="15.75" x14ac:dyDescent="0.25">
      <c r="A32" s="4"/>
      <c r="B32" s="20">
        <v>29</v>
      </c>
      <c r="C32" s="29"/>
      <c r="D32" s="8"/>
      <c r="E32" s="5">
        <f t="shared" ca="1" si="0"/>
        <v>33.25</v>
      </c>
      <c r="F32" s="6">
        <f t="shared" si="1"/>
        <v>0</v>
      </c>
      <c r="G32" s="22">
        <v>2</v>
      </c>
      <c r="H32" s="22">
        <v>1</v>
      </c>
      <c r="I32" s="22">
        <v>0</v>
      </c>
      <c r="J32" s="22">
        <v>1</v>
      </c>
      <c r="K32" s="21">
        <v>0</v>
      </c>
      <c r="L32" s="50">
        <f t="array" aca="1" ref="L32" ca="1">IFERROR(LOOKUP(,-1/((IF($M$2:$FF$2&lt;1,9^9,$M$2:$FF$2)&lt;TODAY())*(M32:FF32="off")),$M$2:$FF$2),$M$72)</f>
        <v>42885</v>
      </c>
      <c r="M32" s="16"/>
      <c r="N32" s="7" t="s">
        <v>30</v>
      </c>
      <c r="O32" s="7" t="s">
        <v>30</v>
      </c>
      <c r="P32" s="7" t="s">
        <v>30</v>
      </c>
      <c r="Q32" s="7" t="s">
        <v>29</v>
      </c>
      <c r="R32" s="7" t="s">
        <v>28</v>
      </c>
      <c r="S32" s="7" t="s">
        <v>29</v>
      </c>
      <c r="T32" s="7" t="s">
        <v>29</v>
      </c>
      <c r="U32" s="7" t="s">
        <v>29</v>
      </c>
      <c r="V32" s="7" t="s">
        <v>29</v>
      </c>
      <c r="W32" s="7" t="s">
        <v>29</v>
      </c>
      <c r="X32" s="7" t="s">
        <v>30</v>
      </c>
      <c r="Y32" s="17"/>
      <c r="Z32" s="14">
        <f t="shared" si="2"/>
        <v>11</v>
      </c>
      <c r="AA32" s="15">
        <f t="shared" si="3"/>
        <v>9.75</v>
      </c>
      <c r="AB32" s="16"/>
      <c r="AC32" s="7" t="s">
        <v>29</v>
      </c>
      <c r="AD32" s="7" t="s">
        <v>28</v>
      </c>
      <c r="AE32" s="7" t="s">
        <v>28</v>
      </c>
      <c r="AF32" s="7" t="s">
        <v>28</v>
      </c>
      <c r="AG32" s="7" t="s">
        <v>29</v>
      </c>
      <c r="AH32" s="7" t="s">
        <v>29</v>
      </c>
      <c r="AI32" s="7" t="s">
        <v>28</v>
      </c>
      <c r="AJ32" s="7" t="s">
        <v>28</v>
      </c>
      <c r="AK32" s="7" t="s">
        <v>29</v>
      </c>
      <c r="AL32" s="7" t="s">
        <v>29</v>
      </c>
      <c r="AM32" s="7" t="s">
        <v>29</v>
      </c>
      <c r="AN32" s="17"/>
      <c r="AO32" s="14">
        <f t="shared" si="4"/>
        <v>11</v>
      </c>
      <c r="AP32" s="15">
        <f t="shared" si="5"/>
        <v>9.75</v>
      </c>
      <c r="AQ32" s="16"/>
      <c r="AR32" s="7" t="s">
        <v>29</v>
      </c>
      <c r="AS32" s="7" t="s">
        <v>29</v>
      </c>
      <c r="AT32" s="7" t="s">
        <v>29</v>
      </c>
      <c r="AU32" s="7" t="s">
        <v>29</v>
      </c>
      <c r="AV32" s="7" t="s">
        <v>29</v>
      </c>
      <c r="AW32" s="7" t="s">
        <v>29</v>
      </c>
      <c r="AX32" s="7" t="s">
        <v>29</v>
      </c>
      <c r="AY32" s="7" t="s">
        <v>29</v>
      </c>
      <c r="AZ32" s="7" t="s">
        <v>29</v>
      </c>
      <c r="BA32" s="7" t="s">
        <v>29</v>
      </c>
      <c r="BB32" s="7"/>
      <c r="BC32" s="17"/>
      <c r="BD32" s="14">
        <f t="shared" si="6"/>
        <v>10</v>
      </c>
      <c r="BE32" s="15">
        <f t="shared" si="7"/>
        <v>9</v>
      </c>
      <c r="BF32" s="16" t="s">
        <v>28</v>
      </c>
      <c r="BG32" s="7" t="s">
        <v>28</v>
      </c>
      <c r="BH32" s="7" t="s">
        <v>28</v>
      </c>
      <c r="BI32" s="7" t="s">
        <v>28</v>
      </c>
      <c r="BJ32" s="7"/>
      <c r="BK32" s="7"/>
      <c r="BL32" s="7"/>
      <c r="BM32" s="7"/>
      <c r="BN32" s="7"/>
      <c r="BO32" s="7"/>
      <c r="BP32" s="7"/>
      <c r="BQ32" s="7"/>
      <c r="BR32" s="17"/>
      <c r="BS32" s="14">
        <f t="shared" si="8"/>
        <v>4</v>
      </c>
      <c r="BT32" s="15">
        <f t="shared" si="9"/>
        <v>3.75</v>
      </c>
      <c r="BU32" s="57" t="s">
        <v>2</v>
      </c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9"/>
      <c r="CH32" s="14">
        <f t="shared" si="10"/>
        <v>0</v>
      </c>
      <c r="CI32" s="15">
        <f t="shared" si="11"/>
        <v>0</v>
      </c>
      <c r="CJ32" s="16"/>
      <c r="CK32" s="7"/>
      <c r="CL32" s="7"/>
      <c r="CM32" s="7"/>
      <c r="CN32" s="7"/>
      <c r="CO32" s="7"/>
      <c r="CP32" s="7"/>
      <c r="CQ32" s="7"/>
      <c r="CR32" s="7"/>
      <c r="CS32" s="7" t="s">
        <v>28</v>
      </c>
      <c r="CT32" s="7" t="s">
        <v>28</v>
      </c>
      <c r="CU32" s="7" t="s">
        <v>28</v>
      </c>
      <c r="CV32" s="17"/>
      <c r="CW32" s="14">
        <f t="shared" si="12"/>
        <v>3</v>
      </c>
      <c r="CX32" s="15">
        <f t="shared" si="13"/>
        <v>3</v>
      </c>
      <c r="DE32" t="s">
        <v>28</v>
      </c>
      <c r="DF32" t="s">
        <v>28</v>
      </c>
      <c r="DG32" t="s">
        <v>28</v>
      </c>
      <c r="DH32" t="s">
        <v>30</v>
      </c>
      <c r="DI32" t="s">
        <v>30</v>
      </c>
      <c r="DJ32" t="s">
        <v>28</v>
      </c>
      <c r="DL32">
        <f t="shared" si="14"/>
        <v>6</v>
      </c>
      <c r="DM32">
        <f t="shared" si="15"/>
        <v>5.5</v>
      </c>
      <c r="DQ32" t="s">
        <v>28</v>
      </c>
      <c r="DR32" t="s">
        <v>28</v>
      </c>
      <c r="DS32" t="s">
        <v>28</v>
      </c>
      <c r="DT32" t="s">
        <v>28</v>
      </c>
      <c r="DU32" t="s">
        <v>28</v>
      </c>
      <c r="DV32" t="s">
        <v>28</v>
      </c>
      <c r="DW32" t="s">
        <v>28</v>
      </c>
      <c r="DX32" t="s">
        <v>28</v>
      </c>
      <c r="DY32" t="s">
        <v>28</v>
      </c>
      <c r="EA32">
        <f t="shared" si="16"/>
        <v>9</v>
      </c>
      <c r="EB32">
        <f t="shared" si="17"/>
        <v>8</v>
      </c>
      <c r="EC32" t="s">
        <v>28</v>
      </c>
      <c r="ED32" t="s">
        <v>28</v>
      </c>
      <c r="EE32" t="s">
        <v>28</v>
      </c>
      <c r="EF32" t="s">
        <v>28</v>
      </c>
      <c r="EG32" t="s">
        <v>28</v>
      </c>
      <c r="EH32" t="s">
        <v>28</v>
      </c>
      <c r="EI32" t="s">
        <v>28</v>
      </c>
      <c r="EJ32" t="s">
        <v>28</v>
      </c>
      <c r="EK32" t="s">
        <v>28</v>
      </c>
      <c r="EL32" t="s">
        <v>28</v>
      </c>
      <c r="EM32" t="s">
        <v>28</v>
      </c>
      <c r="EN32" t="s">
        <v>29</v>
      </c>
      <c r="EP32">
        <f t="shared" si="18"/>
        <v>12</v>
      </c>
      <c r="EQ32">
        <f t="shared" si="19"/>
        <v>10.75</v>
      </c>
      <c r="ES32" t="s">
        <v>30</v>
      </c>
      <c r="ET32" t="s">
        <v>30</v>
      </c>
      <c r="EU32" t="s">
        <v>30</v>
      </c>
      <c r="EV32" t="s">
        <v>30</v>
      </c>
      <c r="EW32" t="s">
        <v>30</v>
      </c>
      <c r="EX32" t="s">
        <v>30</v>
      </c>
      <c r="EY32" t="s">
        <v>30</v>
      </c>
      <c r="EZ32" t="s">
        <v>30</v>
      </c>
      <c r="FA32" t="s">
        <v>30</v>
      </c>
      <c r="FB32" t="s">
        <v>30</v>
      </c>
      <c r="FE32">
        <f t="shared" si="20"/>
        <v>10</v>
      </c>
      <c r="FF32">
        <f t="shared" si="21"/>
        <v>9</v>
      </c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</row>
    <row r="33" spans="1:174" ht="15.75" x14ac:dyDescent="0.25">
      <c r="A33" s="4"/>
      <c r="B33" s="20">
        <v>30</v>
      </c>
      <c r="C33" s="29"/>
      <c r="D33" s="8"/>
      <c r="E33" s="5">
        <f t="shared" ca="1" si="0"/>
        <v>18</v>
      </c>
      <c r="F33" s="6">
        <f t="shared" si="1"/>
        <v>2</v>
      </c>
      <c r="G33" s="22">
        <v>0</v>
      </c>
      <c r="H33" s="22">
        <v>1</v>
      </c>
      <c r="I33" s="22">
        <v>1</v>
      </c>
      <c r="J33" s="22">
        <v>1</v>
      </c>
      <c r="K33" s="21">
        <v>1</v>
      </c>
      <c r="L33" s="50">
        <f t="array" aca="1" ref="L33" ca="1">IFERROR(LOOKUP(,-1/((IF($M$2:$FF$2&lt;1,9^9,$M$2:$FF$2)&lt;TODAY())*(M33:FF33="off")),$M$2:$FF$2),$M$72)</f>
        <v>42889</v>
      </c>
      <c r="M33" s="57" t="s">
        <v>72</v>
      </c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  <c r="Z33" s="14">
        <f t="shared" si="2"/>
        <v>0</v>
      </c>
      <c r="AA33" s="15">
        <f t="shared" si="3"/>
        <v>0</v>
      </c>
      <c r="AB33" s="57" t="s">
        <v>72</v>
      </c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9"/>
      <c r="AO33" s="14">
        <f t="shared" si="4"/>
        <v>0</v>
      </c>
      <c r="AP33" s="15">
        <f t="shared" si="5"/>
        <v>0</v>
      </c>
      <c r="AQ33" s="57" t="s">
        <v>72</v>
      </c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9"/>
      <c r="BD33" s="14">
        <f t="shared" si="6"/>
        <v>0</v>
      </c>
      <c r="BE33" s="15">
        <f t="shared" si="7"/>
        <v>0</v>
      </c>
      <c r="BF33" s="16" t="s">
        <v>30</v>
      </c>
      <c r="BG33" s="7" t="s">
        <v>40</v>
      </c>
      <c r="BH33" s="7" t="s">
        <v>40</v>
      </c>
      <c r="BI33" s="7" t="s">
        <v>40</v>
      </c>
      <c r="BJ33" s="7" t="s">
        <v>30</v>
      </c>
      <c r="BK33" s="7" t="s">
        <v>30</v>
      </c>
      <c r="BL33" s="7" t="s">
        <v>30</v>
      </c>
      <c r="BM33" s="7" t="s">
        <v>30</v>
      </c>
      <c r="BN33" s="7" t="s">
        <v>30</v>
      </c>
      <c r="BO33" s="7"/>
      <c r="BP33" s="7"/>
      <c r="BQ33" s="7"/>
      <c r="BR33" s="17"/>
      <c r="BS33" s="14">
        <f t="shared" si="8"/>
        <v>9</v>
      </c>
      <c r="BT33" s="15">
        <f t="shared" si="9"/>
        <v>8</v>
      </c>
      <c r="BU33" s="16"/>
      <c r="BV33" s="7"/>
      <c r="BW33" s="7" t="s">
        <v>30</v>
      </c>
      <c r="BX33" s="7" t="s">
        <v>30</v>
      </c>
      <c r="BY33" s="7" t="s">
        <v>30</v>
      </c>
      <c r="BZ33" s="7" t="s">
        <v>30</v>
      </c>
      <c r="CA33" s="7" t="s">
        <v>30</v>
      </c>
      <c r="CB33" s="7" t="s">
        <v>30</v>
      </c>
      <c r="CC33" s="7" t="s">
        <v>40</v>
      </c>
      <c r="CD33" s="7" t="s">
        <v>40</v>
      </c>
      <c r="CE33" s="7" t="s">
        <v>40</v>
      </c>
      <c r="CF33" s="7" t="s">
        <v>40</v>
      </c>
      <c r="CG33" s="17"/>
      <c r="CH33" s="14">
        <f t="shared" si="10"/>
        <v>10</v>
      </c>
      <c r="CI33" s="15">
        <f t="shared" si="11"/>
        <v>9</v>
      </c>
      <c r="CJ33" s="16"/>
      <c r="CK33" s="7" t="s">
        <v>40</v>
      </c>
      <c r="CL33" s="7" t="s">
        <v>40</v>
      </c>
      <c r="CM33" s="7" t="s">
        <v>40</v>
      </c>
      <c r="CN33" s="7" t="s">
        <v>40</v>
      </c>
      <c r="CO33" s="7" t="s">
        <v>30</v>
      </c>
      <c r="CP33" s="7" t="s">
        <v>30</v>
      </c>
      <c r="CQ33" s="7" t="s">
        <v>30</v>
      </c>
      <c r="CR33" s="7" t="s">
        <v>30</v>
      </c>
      <c r="CS33" s="7" t="s">
        <v>30</v>
      </c>
      <c r="CT33" s="7" t="s">
        <v>30</v>
      </c>
      <c r="CU33" s="7"/>
      <c r="CV33" s="17"/>
      <c r="CW33" s="14">
        <f t="shared" si="12"/>
        <v>10</v>
      </c>
      <c r="CX33" s="15">
        <f t="shared" si="13"/>
        <v>9</v>
      </c>
      <c r="CZ33" t="s">
        <v>30</v>
      </c>
      <c r="DA33" t="s">
        <v>30</v>
      </c>
      <c r="DB33" t="s">
        <v>30</v>
      </c>
      <c r="DC33" t="s">
        <v>40</v>
      </c>
      <c r="DD33" t="s">
        <v>40</v>
      </c>
      <c r="DE33" t="s">
        <v>30</v>
      </c>
      <c r="DF33" t="s">
        <v>30</v>
      </c>
      <c r="DG33" t="s">
        <v>30</v>
      </c>
      <c r="DH33" t="s">
        <v>29</v>
      </c>
      <c r="DI33" t="s">
        <v>29</v>
      </c>
      <c r="DL33">
        <f t="shared" si="14"/>
        <v>10</v>
      </c>
      <c r="DM33">
        <f t="shared" si="15"/>
        <v>9</v>
      </c>
      <c r="DN33" t="s">
        <v>2</v>
      </c>
      <c r="EA33">
        <f t="shared" si="16"/>
        <v>0</v>
      </c>
      <c r="EB33">
        <f t="shared" si="17"/>
        <v>0</v>
      </c>
      <c r="EC33" t="s">
        <v>2</v>
      </c>
      <c r="EP33">
        <f t="shared" si="18"/>
        <v>0</v>
      </c>
      <c r="EQ33">
        <f t="shared" si="19"/>
        <v>0</v>
      </c>
      <c r="ES33" t="s">
        <v>30</v>
      </c>
      <c r="ET33" t="s">
        <v>30</v>
      </c>
      <c r="EU33" t="s">
        <v>30</v>
      </c>
      <c r="EV33" t="s">
        <v>30</v>
      </c>
      <c r="EW33" t="s">
        <v>30</v>
      </c>
      <c r="EX33" t="s">
        <v>40</v>
      </c>
      <c r="EY33" t="s">
        <v>40</v>
      </c>
      <c r="EZ33" t="s">
        <v>40</v>
      </c>
      <c r="FA33" t="s">
        <v>40</v>
      </c>
      <c r="FB33" t="s">
        <v>40</v>
      </c>
      <c r="FE33">
        <f t="shared" si="20"/>
        <v>10</v>
      </c>
      <c r="FF33">
        <f t="shared" si="21"/>
        <v>9</v>
      </c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</row>
    <row r="34" spans="1:174" ht="15.75" x14ac:dyDescent="0.25">
      <c r="A34" s="4"/>
      <c r="B34" s="20">
        <v>31</v>
      </c>
      <c r="C34" s="29" t="s">
        <v>66</v>
      </c>
      <c r="D34" s="8"/>
      <c r="E34" s="5">
        <f t="shared" ca="1" si="0"/>
        <v>22.25</v>
      </c>
      <c r="F34" s="6">
        <f t="shared" si="1"/>
        <v>1</v>
      </c>
      <c r="G34" s="22">
        <v>1</v>
      </c>
      <c r="H34" s="22">
        <v>1</v>
      </c>
      <c r="I34" s="22">
        <v>0</v>
      </c>
      <c r="J34" s="22">
        <v>1</v>
      </c>
      <c r="K34" s="21">
        <v>1</v>
      </c>
      <c r="L34" s="50">
        <f t="array" aca="1" ref="L34" ca="1">IFERROR(LOOKUP(,-1/((IF($M$2:$FF$2&lt;1,9^9,$M$2:$FF$2)&lt;TODAY())*(M34:FF34="off")),$M$2:$FF$2),$M$72)</f>
        <v>42883</v>
      </c>
      <c r="M34" s="16"/>
      <c r="N34" s="7" t="s">
        <v>30</v>
      </c>
      <c r="O34" s="7" t="s">
        <v>30</v>
      </c>
      <c r="P34" s="7" t="s">
        <v>30</v>
      </c>
      <c r="Q34" s="7" t="s">
        <v>30</v>
      </c>
      <c r="R34" s="7" t="s">
        <v>30</v>
      </c>
      <c r="S34" s="7" t="s">
        <v>30</v>
      </c>
      <c r="T34" s="7" t="s">
        <v>30</v>
      </c>
      <c r="U34" s="7"/>
      <c r="V34" s="7"/>
      <c r="W34" s="7"/>
      <c r="X34" s="7"/>
      <c r="Y34" s="17"/>
      <c r="Z34" s="14">
        <f t="shared" si="2"/>
        <v>7</v>
      </c>
      <c r="AA34" s="15">
        <f t="shared" si="3"/>
        <v>6.25</v>
      </c>
      <c r="AB34" s="16" t="s">
        <v>30</v>
      </c>
      <c r="AC34" s="7" t="s">
        <v>30</v>
      </c>
      <c r="AD34" s="7" t="s">
        <v>30</v>
      </c>
      <c r="AE34" s="7" t="s">
        <v>30</v>
      </c>
      <c r="AF34" s="7" t="s">
        <v>30</v>
      </c>
      <c r="AG34" s="7" t="s">
        <v>30</v>
      </c>
      <c r="AH34" s="7" t="s">
        <v>30</v>
      </c>
      <c r="AI34" s="7" t="s">
        <v>30</v>
      </c>
      <c r="AJ34" s="7" t="s">
        <v>30</v>
      </c>
      <c r="AK34" s="7" t="s">
        <v>30</v>
      </c>
      <c r="AL34" s="7" t="s">
        <v>30</v>
      </c>
      <c r="AM34" s="7"/>
      <c r="AN34" s="17"/>
      <c r="AO34" s="14">
        <f t="shared" si="4"/>
        <v>11</v>
      </c>
      <c r="AP34" s="15">
        <f t="shared" si="5"/>
        <v>9.75</v>
      </c>
      <c r="AQ34" s="57" t="s">
        <v>2</v>
      </c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9"/>
      <c r="BD34" s="14">
        <f t="shared" si="6"/>
        <v>0</v>
      </c>
      <c r="BE34" s="15">
        <f t="shared" si="7"/>
        <v>0</v>
      </c>
      <c r="BF34" s="16"/>
      <c r="BG34" s="7" t="s">
        <v>28</v>
      </c>
      <c r="BH34" s="7" t="s">
        <v>28</v>
      </c>
      <c r="BI34" s="7" t="s">
        <v>28</v>
      </c>
      <c r="BJ34" s="7" t="s">
        <v>28</v>
      </c>
      <c r="BK34" s="7" t="s">
        <v>28</v>
      </c>
      <c r="BL34" s="7" t="s">
        <v>28</v>
      </c>
      <c r="BM34" s="7" t="s">
        <v>28</v>
      </c>
      <c r="BN34" s="7"/>
      <c r="BO34" s="7"/>
      <c r="BP34" s="7"/>
      <c r="BQ34" s="7"/>
      <c r="BR34" s="17"/>
      <c r="BS34" s="14">
        <f t="shared" si="8"/>
        <v>7</v>
      </c>
      <c r="BT34" s="15">
        <f t="shared" si="9"/>
        <v>6.25</v>
      </c>
      <c r="BU34" s="16"/>
      <c r="BV34" s="7" t="s">
        <v>30</v>
      </c>
      <c r="BW34" s="7" t="s">
        <v>30</v>
      </c>
      <c r="BX34" s="7" t="s">
        <v>30</v>
      </c>
      <c r="BY34" s="7" t="s">
        <v>30</v>
      </c>
      <c r="BZ34" s="7" t="s">
        <v>30</v>
      </c>
      <c r="CA34" s="7" t="s">
        <v>30</v>
      </c>
      <c r="CB34" s="7" t="s">
        <v>30</v>
      </c>
      <c r="CC34" s="7"/>
      <c r="CD34" s="7"/>
      <c r="CE34" s="7"/>
      <c r="CF34" s="7"/>
      <c r="CG34" s="17"/>
      <c r="CH34" s="14">
        <f t="shared" si="10"/>
        <v>7</v>
      </c>
      <c r="CI34" s="15">
        <f t="shared" si="11"/>
        <v>6.25</v>
      </c>
      <c r="CJ34" s="16"/>
      <c r="CK34" s="7" t="s">
        <v>28</v>
      </c>
      <c r="CL34" s="7" t="s">
        <v>28</v>
      </c>
      <c r="CM34" s="7" t="s">
        <v>28</v>
      </c>
      <c r="CN34" s="7" t="s">
        <v>28</v>
      </c>
      <c r="CO34" s="7" t="s">
        <v>28</v>
      </c>
      <c r="CP34" s="7" t="s">
        <v>28</v>
      </c>
      <c r="CQ34" s="7" t="s">
        <v>28</v>
      </c>
      <c r="CR34" s="7"/>
      <c r="CS34" s="7"/>
      <c r="CT34" s="7"/>
      <c r="CU34" s="7"/>
      <c r="CV34" s="17"/>
      <c r="CW34" s="14">
        <f t="shared" si="12"/>
        <v>7</v>
      </c>
      <c r="CX34" s="15">
        <f t="shared" si="13"/>
        <v>6.25</v>
      </c>
      <c r="CZ34" t="s">
        <v>28</v>
      </c>
      <c r="DA34" t="s">
        <v>28</v>
      </c>
      <c r="DB34" t="s">
        <v>28</v>
      </c>
      <c r="DC34" t="s">
        <v>28</v>
      </c>
      <c r="DD34" t="s">
        <v>28</v>
      </c>
      <c r="DE34" t="s">
        <v>28</v>
      </c>
      <c r="DF34" t="s">
        <v>28</v>
      </c>
      <c r="DL34">
        <f t="shared" si="14"/>
        <v>7</v>
      </c>
      <c r="DM34">
        <f t="shared" si="15"/>
        <v>6.25</v>
      </c>
      <c r="DO34" t="s">
        <v>28</v>
      </c>
      <c r="DP34" t="s">
        <v>28</v>
      </c>
      <c r="DQ34" t="s">
        <v>28</v>
      </c>
      <c r="DR34" t="s">
        <v>28</v>
      </c>
      <c r="DS34" t="s">
        <v>28</v>
      </c>
      <c r="DT34" t="s">
        <v>28</v>
      </c>
      <c r="DU34" t="s">
        <v>28</v>
      </c>
      <c r="EA34">
        <f t="shared" si="16"/>
        <v>7</v>
      </c>
      <c r="EB34">
        <f t="shared" si="17"/>
        <v>6.25</v>
      </c>
      <c r="EC34" t="s">
        <v>28</v>
      </c>
      <c r="ED34" t="s">
        <v>28</v>
      </c>
      <c r="EE34" t="s">
        <v>28</v>
      </c>
      <c r="EF34" t="s">
        <v>28</v>
      </c>
      <c r="EG34" t="s">
        <v>28</v>
      </c>
      <c r="EH34" t="s">
        <v>28</v>
      </c>
      <c r="EI34" t="s">
        <v>28</v>
      </c>
      <c r="EJ34" t="s">
        <v>28</v>
      </c>
      <c r="EK34" t="s">
        <v>28</v>
      </c>
      <c r="EL34" t="s">
        <v>28</v>
      </c>
      <c r="EM34" t="s">
        <v>28</v>
      </c>
      <c r="EP34">
        <f t="shared" si="18"/>
        <v>11</v>
      </c>
      <c r="EQ34">
        <f t="shared" si="19"/>
        <v>9.75</v>
      </c>
      <c r="ER34" t="s">
        <v>2</v>
      </c>
      <c r="FE34">
        <f t="shared" si="20"/>
        <v>0</v>
      </c>
      <c r="FF34">
        <f t="shared" si="21"/>
        <v>0</v>
      </c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</row>
    <row r="35" spans="1:174" ht="15.75" x14ac:dyDescent="0.25">
      <c r="A35" s="4"/>
      <c r="B35" s="20">
        <v>32</v>
      </c>
      <c r="C35" s="29"/>
      <c r="D35" s="8"/>
      <c r="E35" s="5">
        <f t="shared" ca="1" si="0"/>
        <v>23.5</v>
      </c>
      <c r="F35" s="6">
        <f t="shared" si="1"/>
        <v>1</v>
      </c>
      <c r="G35" s="22">
        <v>0</v>
      </c>
      <c r="H35" s="22">
        <v>1</v>
      </c>
      <c r="I35" s="22">
        <v>0</v>
      </c>
      <c r="J35" s="22">
        <v>0</v>
      </c>
      <c r="K35" s="21">
        <v>0</v>
      </c>
      <c r="L35" s="50">
        <f t="array" aca="1" ref="L35" ca="1">IFERROR(LOOKUP(,-1/((IF($M$2:$FF$2&lt;1,9^9,$M$2:$FF$2)&lt;TODAY())*(M35:FF35="off")),$M$2:$FF$2),$M$72)</f>
        <v>42887</v>
      </c>
      <c r="M35" s="16" t="s">
        <v>29</v>
      </c>
      <c r="N35" s="7" t="s">
        <v>29</v>
      </c>
      <c r="O35" s="7" t="s">
        <v>29</v>
      </c>
      <c r="P35" s="7" t="s">
        <v>29</v>
      </c>
      <c r="Q35" s="7" t="s">
        <v>29</v>
      </c>
      <c r="R35" s="7" t="s">
        <v>29</v>
      </c>
      <c r="S35" s="7" t="s">
        <v>29</v>
      </c>
      <c r="T35" s="7" t="s">
        <v>29</v>
      </c>
      <c r="U35" s="7" t="s">
        <v>29</v>
      </c>
      <c r="V35" s="7" t="s">
        <v>29</v>
      </c>
      <c r="W35" s="7" t="s">
        <v>29</v>
      </c>
      <c r="X35" s="7" t="s">
        <v>29</v>
      </c>
      <c r="Y35" s="17"/>
      <c r="Z35" s="14">
        <f t="shared" si="2"/>
        <v>12</v>
      </c>
      <c r="AA35" s="15">
        <f t="shared" si="3"/>
        <v>10.75</v>
      </c>
      <c r="AB35" s="16" t="s">
        <v>29</v>
      </c>
      <c r="AC35" s="7" t="s">
        <v>29</v>
      </c>
      <c r="AD35" s="7" t="s">
        <v>29</v>
      </c>
      <c r="AE35" s="7" t="s">
        <v>29</v>
      </c>
      <c r="AF35" s="7" t="s">
        <v>29</v>
      </c>
      <c r="AG35" s="7" t="s">
        <v>29</v>
      </c>
      <c r="AH35" s="7" t="s">
        <v>29</v>
      </c>
      <c r="AI35" s="7" t="s">
        <v>29</v>
      </c>
      <c r="AJ35" s="7" t="s">
        <v>29</v>
      </c>
      <c r="AK35" s="7" t="s">
        <v>29</v>
      </c>
      <c r="AL35" s="7" t="s">
        <v>29</v>
      </c>
      <c r="AM35" s="7" t="s">
        <v>29</v>
      </c>
      <c r="AN35" s="17"/>
      <c r="AO35" s="14">
        <f t="shared" si="4"/>
        <v>12</v>
      </c>
      <c r="AP35" s="15">
        <f t="shared" si="5"/>
        <v>10.75</v>
      </c>
      <c r="AQ35" s="16"/>
      <c r="AR35" s="7" t="s">
        <v>29</v>
      </c>
      <c r="AS35" s="7" t="s">
        <v>29</v>
      </c>
      <c r="AT35" s="7" t="s">
        <v>29</v>
      </c>
      <c r="AU35" s="7" t="s">
        <v>29</v>
      </c>
      <c r="AV35" s="7" t="s">
        <v>29</v>
      </c>
      <c r="AW35" s="7" t="s">
        <v>29</v>
      </c>
      <c r="AX35" s="7" t="s">
        <v>29</v>
      </c>
      <c r="AY35" s="7" t="s">
        <v>29</v>
      </c>
      <c r="AZ35" s="7" t="s">
        <v>29</v>
      </c>
      <c r="BA35" s="7" t="s">
        <v>29</v>
      </c>
      <c r="BB35" s="7"/>
      <c r="BC35" s="17"/>
      <c r="BD35" s="14">
        <f t="shared" si="6"/>
        <v>10</v>
      </c>
      <c r="BE35" s="15">
        <f t="shared" si="7"/>
        <v>9</v>
      </c>
      <c r="BF35" s="16" t="s">
        <v>29</v>
      </c>
      <c r="BG35" s="7" t="s">
        <v>29</v>
      </c>
      <c r="BH35" s="7" t="s">
        <v>29</v>
      </c>
      <c r="BI35" s="7" t="s">
        <v>29</v>
      </c>
      <c r="BJ35" s="7" t="s">
        <v>29</v>
      </c>
      <c r="BK35" s="7" t="s">
        <v>29</v>
      </c>
      <c r="BL35" s="7" t="s">
        <v>29</v>
      </c>
      <c r="BM35" s="7" t="s">
        <v>29</v>
      </c>
      <c r="BN35" s="7" t="s">
        <v>29</v>
      </c>
      <c r="BO35" s="7" t="s">
        <v>29</v>
      </c>
      <c r="BP35" s="7" t="s">
        <v>29</v>
      </c>
      <c r="BQ35" s="7"/>
      <c r="BR35" s="17"/>
      <c r="BS35" s="14">
        <f t="shared" si="8"/>
        <v>11</v>
      </c>
      <c r="BT35" s="15">
        <f t="shared" si="9"/>
        <v>9.75</v>
      </c>
      <c r="BU35" s="16"/>
      <c r="BV35" s="53">
        <v>0</v>
      </c>
      <c r="BW35" s="7" t="s">
        <v>29</v>
      </c>
      <c r="BX35" s="7" t="s">
        <v>29</v>
      </c>
      <c r="BY35" s="7" t="s">
        <v>29</v>
      </c>
      <c r="BZ35" s="7" t="s">
        <v>29</v>
      </c>
      <c r="CA35" s="7" t="s">
        <v>29</v>
      </c>
      <c r="CB35" s="7" t="s">
        <v>29</v>
      </c>
      <c r="CC35" s="7" t="s">
        <v>29</v>
      </c>
      <c r="CD35" s="7" t="s">
        <v>29</v>
      </c>
      <c r="CE35" s="7" t="s">
        <v>29</v>
      </c>
      <c r="CF35" s="7" t="s">
        <v>29</v>
      </c>
      <c r="CG35" s="17"/>
      <c r="CH35" s="14">
        <f t="shared" si="10"/>
        <v>10</v>
      </c>
      <c r="CI35" s="15">
        <f t="shared" si="11"/>
        <v>9</v>
      </c>
      <c r="CJ35" s="16" t="s">
        <v>29</v>
      </c>
      <c r="CK35" s="7" t="s">
        <v>29</v>
      </c>
      <c r="CL35" s="7" t="s">
        <v>29</v>
      </c>
      <c r="CM35" s="7" t="s">
        <v>29</v>
      </c>
      <c r="CN35" s="7" t="s">
        <v>29</v>
      </c>
      <c r="CO35" s="7" t="s">
        <v>29</v>
      </c>
      <c r="CP35" s="7" t="s">
        <v>29</v>
      </c>
      <c r="CQ35" s="7" t="s">
        <v>29</v>
      </c>
      <c r="CR35" s="7" t="s">
        <v>29</v>
      </c>
      <c r="CS35" s="53">
        <v>0</v>
      </c>
      <c r="CT35" s="53">
        <v>0</v>
      </c>
      <c r="CU35" s="7"/>
      <c r="CV35" s="17"/>
      <c r="CW35" s="14">
        <f t="shared" si="12"/>
        <v>9</v>
      </c>
      <c r="CX35" s="15">
        <f t="shared" si="13"/>
        <v>8</v>
      </c>
      <c r="CY35" t="s">
        <v>2</v>
      </c>
      <c r="DL35">
        <f t="shared" si="14"/>
        <v>0</v>
      </c>
      <c r="DM35">
        <f t="shared" si="15"/>
        <v>0</v>
      </c>
      <c r="DO35" t="s">
        <v>29</v>
      </c>
      <c r="DP35" t="s">
        <v>29</v>
      </c>
      <c r="DQ35" t="s">
        <v>29</v>
      </c>
      <c r="DR35" t="s">
        <v>29</v>
      </c>
      <c r="DS35" t="s">
        <v>29</v>
      </c>
      <c r="DT35" t="s">
        <v>29</v>
      </c>
      <c r="DU35" t="s">
        <v>29</v>
      </c>
      <c r="DV35" t="s">
        <v>29</v>
      </c>
      <c r="DW35" t="s">
        <v>29</v>
      </c>
      <c r="DX35" t="s">
        <v>29</v>
      </c>
      <c r="DY35" t="s">
        <v>29</v>
      </c>
      <c r="EA35">
        <f t="shared" si="16"/>
        <v>11</v>
      </c>
      <c r="EB35">
        <f t="shared" si="17"/>
        <v>9.75</v>
      </c>
      <c r="EC35" t="s">
        <v>29</v>
      </c>
      <c r="ED35" t="s">
        <v>29</v>
      </c>
      <c r="EE35" t="s">
        <v>29</v>
      </c>
      <c r="EF35" t="s">
        <v>29</v>
      </c>
      <c r="EG35" t="s">
        <v>29</v>
      </c>
      <c r="EH35" t="s">
        <v>29</v>
      </c>
      <c r="EI35" t="s">
        <v>29</v>
      </c>
      <c r="EJ35" t="s">
        <v>29</v>
      </c>
      <c r="EK35" t="s">
        <v>29</v>
      </c>
      <c r="EL35" t="s">
        <v>29</v>
      </c>
      <c r="EM35" t="s">
        <v>29</v>
      </c>
      <c r="EN35" t="s">
        <v>29</v>
      </c>
      <c r="EP35">
        <f t="shared" si="18"/>
        <v>12</v>
      </c>
      <c r="EQ35">
        <f t="shared" si="19"/>
        <v>10.75</v>
      </c>
      <c r="ES35" t="s">
        <v>29</v>
      </c>
      <c r="ET35" t="s">
        <v>29</v>
      </c>
      <c r="EU35" t="s">
        <v>29</v>
      </c>
      <c r="FE35">
        <f t="shared" si="20"/>
        <v>3</v>
      </c>
      <c r="FF35">
        <f t="shared" si="21"/>
        <v>3</v>
      </c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</row>
    <row r="36" spans="1:174" ht="15.75" x14ac:dyDescent="0.25">
      <c r="A36" s="4"/>
      <c r="B36" s="20">
        <v>33</v>
      </c>
      <c r="C36" s="29"/>
      <c r="D36" s="8"/>
      <c r="E36" s="5">
        <f t="shared" ca="1" si="0"/>
        <v>23.5</v>
      </c>
      <c r="F36" s="6">
        <f t="shared" si="1"/>
        <v>1</v>
      </c>
      <c r="G36" s="22">
        <v>0</v>
      </c>
      <c r="H36" s="22">
        <v>1</v>
      </c>
      <c r="I36" s="22">
        <v>0</v>
      </c>
      <c r="J36" s="22">
        <v>0</v>
      </c>
      <c r="K36" s="21">
        <v>0</v>
      </c>
      <c r="L36" s="50">
        <f t="array" aca="1" ref="L36" ca="1">IFERROR(LOOKUP(,-1/((IF($M$2:$FF$2&lt;1,9^9,$M$2:$FF$2)&lt;TODAY())*(M36:FF36="off")),$M$2:$FF$2),$M$72)</f>
        <v>42885</v>
      </c>
      <c r="M36" s="16"/>
      <c r="N36" s="7"/>
      <c r="O36" s="7" t="s">
        <v>28</v>
      </c>
      <c r="P36" s="7" t="s">
        <v>28</v>
      </c>
      <c r="Q36" s="7" t="s">
        <v>29</v>
      </c>
      <c r="R36" s="7" t="s">
        <v>29</v>
      </c>
      <c r="S36" s="7" t="s">
        <v>29</v>
      </c>
      <c r="T36" s="7" t="s">
        <v>29</v>
      </c>
      <c r="U36" s="7" t="s">
        <v>29</v>
      </c>
      <c r="V36" s="7" t="s">
        <v>29</v>
      </c>
      <c r="W36" s="7" t="s">
        <v>29</v>
      </c>
      <c r="X36" s="7" t="s">
        <v>29</v>
      </c>
      <c r="Y36" s="17"/>
      <c r="Z36" s="14">
        <f t="shared" si="2"/>
        <v>10</v>
      </c>
      <c r="AA36" s="15">
        <f t="shared" si="3"/>
        <v>9</v>
      </c>
      <c r="AB36" s="16"/>
      <c r="AC36" s="7" t="s">
        <v>29</v>
      </c>
      <c r="AD36" s="7" t="s">
        <v>29</v>
      </c>
      <c r="AE36" s="7" t="s">
        <v>29</v>
      </c>
      <c r="AF36" s="7" t="s">
        <v>29</v>
      </c>
      <c r="AG36" s="7" t="s">
        <v>29</v>
      </c>
      <c r="AH36" s="7" t="s">
        <v>29</v>
      </c>
      <c r="AI36" s="7" t="s">
        <v>29</v>
      </c>
      <c r="AJ36" s="7" t="s">
        <v>29</v>
      </c>
      <c r="AK36" s="7" t="s">
        <v>29</v>
      </c>
      <c r="AL36" s="7" t="s">
        <v>29</v>
      </c>
      <c r="AM36" s="7"/>
      <c r="AN36" s="17"/>
      <c r="AO36" s="14">
        <f t="shared" si="4"/>
        <v>10</v>
      </c>
      <c r="AP36" s="15">
        <f t="shared" si="5"/>
        <v>9</v>
      </c>
      <c r="AQ36" s="16"/>
      <c r="AR36" s="7" t="s">
        <v>29</v>
      </c>
      <c r="AS36" s="7" t="s">
        <v>29</v>
      </c>
      <c r="AT36" s="7" t="s">
        <v>29</v>
      </c>
      <c r="AU36" s="7" t="s">
        <v>29</v>
      </c>
      <c r="AV36" s="7" t="s">
        <v>29</v>
      </c>
      <c r="AW36" s="7" t="s">
        <v>29</v>
      </c>
      <c r="AX36" s="7" t="s">
        <v>29</v>
      </c>
      <c r="AY36" s="7" t="s">
        <v>29</v>
      </c>
      <c r="AZ36" s="7" t="s">
        <v>29</v>
      </c>
      <c r="BA36" s="7" t="s">
        <v>29</v>
      </c>
      <c r="BB36" s="7"/>
      <c r="BC36" s="17"/>
      <c r="BD36" s="14">
        <f t="shared" si="6"/>
        <v>10</v>
      </c>
      <c r="BE36" s="15">
        <f t="shared" si="7"/>
        <v>9</v>
      </c>
      <c r="BF36" s="16"/>
      <c r="BG36" s="7"/>
      <c r="BH36" s="7" t="s">
        <v>29</v>
      </c>
      <c r="BI36" s="7" t="s">
        <v>29</v>
      </c>
      <c r="BJ36" s="7" t="s">
        <v>29</v>
      </c>
      <c r="BK36" s="7" t="s">
        <v>29</v>
      </c>
      <c r="BL36" s="7" t="s">
        <v>29</v>
      </c>
      <c r="BM36" s="7" t="s">
        <v>41</v>
      </c>
      <c r="BN36" s="7" t="s">
        <v>29</v>
      </c>
      <c r="BO36" s="7" t="s">
        <v>29</v>
      </c>
      <c r="BP36" s="7" t="s">
        <v>29</v>
      </c>
      <c r="BQ36" s="7" t="s">
        <v>29</v>
      </c>
      <c r="BR36" s="17"/>
      <c r="BS36" s="14">
        <f t="shared" si="8"/>
        <v>10</v>
      </c>
      <c r="BT36" s="15">
        <f t="shared" si="9"/>
        <v>9</v>
      </c>
      <c r="BU36" s="57" t="s">
        <v>2</v>
      </c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9"/>
      <c r="CH36" s="14">
        <f t="shared" si="10"/>
        <v>0</v>
      </c>
      <c r="CI36" s="15">
        <f t="shared" si="11"/>
        <v>0</v>
      </c>
      <c r="CJ36" s="16"/>
      <c r="CK36" s="7"/>
      <c r="CL36" s="7" t="s">
        <v>29</v>
      </c>
      <c r="CM36" s="7" t="s">
        <v>29</v>
      </c>
      <c r="CN36" s="7" t="s">
        <v>29</v>
      </c>
      <c r="CO36" s="7" t="s">
        <v>41</v>
      </c>
      <c r="CP36" s="7" t="s">
        <v>29</v>
      </c>
      <c r="CQ36" s="7" t="s">
        <v>29</v>
      </c>
      <c r="CR36" s="7" t="s">
        <v>29</v>
      </c>
      <c r="CS36" s="7" t="s">
        <v>29</v>
      </c>
      <c r="CT36" s="7"/>
      <c r="CU36" s="7"/>
      <c r="CV36" s="17"/>
      <c r="CW36" s="14">
        <f t="shared" si="12"/>
        <v>8</v>
      </c>
      <c r="CX36" s="15">
        <f t="shared" si="13"/>
        <v>7.25</v>
      </c>
      <c r="DE36" t="s">
        <v>29</v>
      </c>
      <c r="DF36" t="s">
        <v>29</v>
      </c>
      <c r="DG36" t="s">
        <v>29</v>
      </c>
      <c r="DH36" t="s">
        <v>29</v>
      </c>
      <c r="DI36" t="s">
        <v>29</v>
      </c>
      <c r="DJ36" t="s">
        <v>29</v>
      </c>
      <c r="DL36">
        <f t="shared" si="14"/>
        <v>6</v>
      </c>
      <c r="DM36">
        <f t="shared" si="15"/>
        <v>5.5</v>
      </c>
      <c r="DP36" t="s">
        <v>29</v>
      </c>
      <c r="DQ36" t="s">
        <v>29</v>
      </c>
      <c r="DR36" t="s">
        <v>29</v>
      </c>
      <c r="DS36" t="s">
        <v>29</v>
      </c>
      <c r="DT36" t="s">
        <v>29</v>
      </c>
      <c r="DU36" t="s">
        <v>29</v>
      </c>
      <c r="DV36" t="s">
        <v>29</v>
      </c>
      <c r="DW36" t="s">
        <v>30</v>
      </c>
      <c r="DX36" t="s">
        <v>30</v>
      </c>
      <c r="DY36" t="s">
        <v>30</v>
      </c>
      <c r="EA36">
        <f t="shared" si="16"/>
        <v>10</v>
      </c>
      <c r="EB36">
        <f t="shared" si="17"/>
        <v>9</v>
      </c>
      <c r="EE36" t="s">
        <v>30</v>
      </c>
      <c r="EF36" t="s">
        <v>30</v>
      </c>
      <c r="EG36" t="s">
        <v>30</v>
      </c>
      <c r="EH36" t="s">
        <v>30</v>
      </c>
      <c r="EI36" t="s">
        <v>30</v>
      </c>
      <c r="EJ36" t="s">
        <v>30</v>
      </c>
      <c r="EK36" t="s">
        <v>30</v>
      </c>
      <c r="EL36" t="s">
        <v>30</v>
      </c>
      <c r="EM36" t="s">
        <v>30</v>
      </c>
      <c r="EN36" t="s">
        <v>30</v>
      </c>
      <c r="EP36">
        <f t="shared" si="18"/>
        <v>10</v>
      </c>
      <c r="EQ36">
        <f t="shared" si="19"/>
        <v>9</v>
      </c>
      <c r="ER36" t="s">
        <v>2</v>
      </c>
      <c r="FE36">
        <f t="shared" si="20"/>
        <v>0</v>
      </c>
      <c r="FF36">
        <f t="shared" si="21"/>
        <v>0</v>
      </c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</row>
    <row r="37" spans="1:174" ht="15.75" x14ac:dyDescent="0.25">
      <c r="A37" s="4"/>
      <c r="B37" s="20">
        <v>34</v>
      </c>
      <c r="C37" s="29" t="s">
        <v>67</v>
      </c>
      <c r="D37" s="8"/>
      <c r="E37" s="5">
        <f t="shared" ca="1" si="0"/>
        <v>31.5</v>
      </c>
      <c r="F37" s="6">
        <f t="shared" si="1"/>
        <v>0</v>
      </c>
      <c r="G37" s="22">
        <v>1</v>
      </c>
      <c r="H37" s="22">
        <v>1</v>
      </c>
      <c r="I37" s="22">
        <v>0</v>
      </c>
      <c r="J37" s="22">
        <v>1</v>
      </c>
      <c r="K37" s="21">
        <v>1</v>
      </c>
      <c r="L37" s="50">
        <f t="array" aca="1" ref="L37" ca="1">IFERROR(LOOKUP(,-1/((IF($M$2:$FF$2&lt;1,9^9,$M$2:$FF$2)&lt;TODAY())*(M37:FF37="off")),$M$2:$FF$2),$M$72)</f>
        <v>42886</v>
      </c>
      <c r="M37" s="16" t="s">
        <v>28</v>
      </c>
      <c r="N37" s="7" t="s">
        <v>28</v>
      </c>
      <c r="O37" s="7" t="s">
        <v>28</v>
      </c>
      <c r="P37" s="7" t="s">
        <v>30</v>
      </c>
      <c r="Q37" s="7" t="s">
        <v>30</v>
      </c>
      <c r="R37" s="7" t="s">
        <v>30</v>
      </c>
      <c r="S37" s="7" t="s">
        <v>30</v>
      </c>
      <c r="T37" s="7" t="s">
        <v>30</v>
      </c>
      <c r="U37" s="7" t="s">
        <v>30</v>
      </c>
      <c r="V37" s="7" t="s">
        <v>29</v>
      </c>
      <c r="W37" s="7" t="s">
        <v>29</v>
      </c>
      <c r="X37" s="7"/>
      <c r="Y37" s="17"/>
      <c r="Z37" s="14">
        <f t="shared" si="2"/>
        <v>11</v>
      </c>
      <c r="AA37" s="15">
        <f t="shared" si="3"/>
        <v>9.75</v>
      </c>
      <c r="AB37" s="16" t="s">
        <v>30</v>
      </c>
      <c r="AC37" s="7" t="s">
        <v>30</v>
      </c>
      <c r="AD37" s="7" t="s">
        <v>30</v>
      </c>
      <c r="AE37" s="7" t="s">
        <v>30</v>
      </c>
      <c r="AF37" s="7" t="s">
        <v>30</v>
      </c>
      <c r="AG37" s="7" t="s">
        <v>30</v>
      </c>
      <c r="AH37" s="7" t="s">
        <v>30</v>
      </c>
      <c r="AI37" s="7" t="s">
        <v>30</v>
      </c>
      <c r="AJ37" s="7" t="s">
        <v>30</v>
      </c>
      <c r="AK37" s="7" t="s">
        <v>28</v>
      </c>
      <c r="AL37" s="7"/>
      <c r="AM37" s="7"/>
      <c r="AN37" s="17"/>
      <c r="AO37" s="14">
        <f t="shared" si="4"/>
        <v>10</v>
      </c>
      <c r="AP37" s="15">
        <f t="shared" si="5"/>
        <v>9</v>
      </c>
      <c r="AQ37" s="16"/>
      <c r="AR37" s="7" t="s">
        <v>30</v>
      </c>
      <c r="AS37" s="7" t="s">
        <v>30</v>
      </c>
      <c r="AT37" s="7" t="s">
        <v>30</v>
      </c>
      <c r="AU37" s="7" t="s">
        <v>30</v>
      </c>
      <c r="AV37" s="7" t="s">
        <v>30</v>
      </c>
      <c r="AW37" s="7"/>
      <c r="AX37" s="7"/>
      <c r="AY37" s="7"/>
      <c r="AZ37" s="7"/>
      <c r="BA37" s="7"/>
      <c r="BB37" s="7"/>
      <c r="BC37" s="17"/>
      <c r="BD37" s="14">
        <f t="shared" si="6"/>
        <v>5</v>
      </c>
      <c r="BE37" s="15">
        <f t="shared" si="7"/>
        <v>4.75</v>
      </c>
      <c r="BF37" s="16"/>
      <c r="BG37" s="7" t="s">
        <v>30</v>
      </c>
      <c r="BH37" s="7" t="s">
        <v>30</v>
      </c>
      <c r="BI37" s="7" t="s">
        <v>30</v>
      </c>
      <c r="BJ37" s="7" t="s">
        <v>30</v>
      </c>
      <c r="BK37" s="7" t="s">
        <v>30</v>
      </c>
      <c r="BL37" s="7" t="s">
        <v>30</v>
      </c>
      <c r="BM37" s="7" t="s">
        <v>30</v>
      </c>
      <c r="BN37" s="7" t="s">
        <v>30</v>
      </c>
      <c r="BO37" s="7" t="s">
        <v>30</v>
      </c>
      <c r="BP37" s="7" t="s">
        <v>30</v>
      </c>
      <c r="BQ37" s="7"/>
      <c r="BR37" s="17"/>
      <c r="BS37" s="14">
        <f t="shared" si="8"/>
        <v>10</v>
      </c>
      <c r="BT37" s="15">
        <f t="shared" si="9"/>
        <v>9</v>
      </c>
      <c r="BU37" s="57" t="s">
        <v>2</v>
      </c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9"/>
      <c r="CH37" s="14">
        <f t="shared" si="10"/>
        <v>0</v>
      </c>
      <c r="CI37" s="15">
        <f t="shared" si="11"/>
        <v>0</v>
      </c>
      <c r="CJ37" s="57" t="s">
        <v>2</v>
      </c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9"/>
      <c r="CW37" s="14">
        <f t="shared" si="12"/>
        <v>0</v>
      </c>
      <c r="CX37" s="15">
        <f t="shared" si="13"/>
        <v>0</v>
      </c>
      <c r="CY37" t="s">
        <v>28</v>
      </c>
      <c r="CZ37" t="s">
        <v>28</v>
      </c>
      <c r="DA37" t="s">
        <v>28</v>
      </c>
      <c r="DB37" t="s">
        <v>28</v>
      </c>
      <c r="DC37" t="s">
        <v>28</v>
      </c>
      <c r="DD37" t="s">
        <v>30</v>
      </c>
      <c r="DE37" t="s">
        <v>30</v>
      </c>
      <c r="DF37" t="s">
        <v>28</v>
      </c>
      <c r="DG37" t="s">
        <v>28</v>
      </c>
      <c r="DH37" t="s">
        <v>28</v>
      </c>
      <c r="DL37">
        <f t="shared" si="14"/>
        <v>10</v>
      </c>
      <c r="DM37">
        <f t="shared" si="15"/>
        <v>9</v>
      </c>
      <c r="DN37" t="s">
        <v>30</v>
      </c>
      <c r="DO37" t="s">
        <v>30</v>
      </c>
      <c r="DP37" t="s">
        <v>30</v>
      </c>
      <c r="DQ37" t="s">
        <v>30</v>
      </c>
      <c r="DR37" t="s">
        <v>28</v>
      </c>
      <c r="DS37" t="s">
        <v>28</v>
      </c>
      <c r="DT37" t="s">
        <v>28</v>
      </c>
      <c r="DU37" t="s">
        <v>30</v>
      </c>
      <c r="DV37" t="s">
        <v>30</v>
      </c>
      <c r="EA37">
        <f t="shared" si="16"/>
        <v>9</v>
      </c>
      <c r="EB37">
        <f t="shared" si="17"/>
        <v>8</v>
      </c>
      <c r="EC37" t="s">
        <v>30</v>
      </c>
      <c r="ED37" t="s">
        <v>30</v>
      </c>
      <c r="EE37" t="s">
        <v>30</v>
      </c>
      <c r="EF37" t="s">
        <v>30</v>
      </c>
      <c r="EG37" t="s">
        <v>28</v>
      </c>
      <c r="EH37" t="s">
        <v>28</v>
      </c>
      <c r="EI37" t="s">
        <v>28</v>
      </c>
      <c r="EJ37" t="s">
        <v>30</v>
      </c>
      <c r="EK37" t="s">
        <v>30</v>
      </c>
      <c r="EL37" t="s">
        <v>30</v>
      </c>
      <c r="EP37">
        <f t="shared" si="18"/>
        <v>10</v>
      </c>
      <c r="EQ37">
        <f t="shared" si="19"/>
        <v>9</v>
      </c>
      <c r="ES37" t="s">
        <v>30</v>
      </c>
      <c r="ET37" t="s">
        <v>30</v>
      </c>
      <c r="EU37" t="s">
        <v>30</v>
      </c>
      <c r="EV37" t="s">
        <v>30</v>
      </c>
      <c r="EW37" t="s">
        <v>30</v>
      </c>
      <c r="EX37" t="s">
        <v>30</v>
      </c>
      <c r="FE37">
        <f t="shared" si="20"/>
        <v>6</v>
      </c>
      <c r="FF37">
        <f t="shared" si="21"/>
        <v>5.5</v>
      </c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</row>
    <row r="38" spans="1:174" ht="15.75" x14ac:dyDescent="0.25">
      <c r="A38" s="4"/>
      <c r="B38" s="20">
        <v>35</v>
      </c>
      <c r="C38" s="29" t="s">
        <v>68</v>
      </c>
      <c r="D38" s="8"/>
      <c r="E38" s="5">
        <f t="shared" ca="1" si="0"/>
        <v>14</v>
      </c>
      <c r="F38" s="6">
        <f t="shared" si="1"/>
        <v>1</v>
      </c>
      <c r="G38" s="22">
        <v>0</v>
      </c>
      <c r="H38" s="22">
        <v>1</v>
      </c>
      <c r="I38" s="22">
        <v>0</v>
      </c>
      <c r="J38" s="22">
        <v>0</v>
      </c>
      <c r="K38" s="21">
        <v>0</v>
      </c>
      <c r="L38" s="50">
        <f t="array" aca="1" ref="L38" ca="1">IFERROR(LOOKUP(,-1/((IF($M$2:$FF$2&lt;1,9^9,$M$2:$FF$2)&lt;TODAY())*(M38:FF38="off")),$M$2:$FF$2),$M$72)</f>
        <v>42889</v>
      </c>
      <c r="M38" s="16" t="s">
        <v>29</v>
      </c>
      <c r="N38" s="7" t="s">
        <v>29</v>
      </c>
      <c r="O38" s="7" t="s">
        <v>29</v>
      </c>
      <c r="P38" s="7" t="s">
        <v>29</v>
      </c>
      <c r="Q38" s="7" t="s">
        <v>29</v>
      </c>
      <c r="R38" s="53">
        <v>0</v>
      </c>
      <c r="S38" s="53">
        <v>0</v>
      </c>
      <c r="T38" s="53">
        <v>0</v>
      </c>
      <c r="U38" s="53">
        <v>0</v>
      </c>
      <c r="V38" s="7"/>
      <c r="W38" s="7"/>
      <c r="X38" s="7"/>
      <c r="Y38" s="17"/>
      <c r="Z38" s="14">
        <f t="shared" si="2"/>
        <v>5</v>
      </c>
      <c r="AA38" s="15">
        <f t="shared" si="3"/>
        <v>4.75</v>
      </c>
      <c r="AB38" s="16" t="s">
        <v>73</v>
      </c>
      <c r="AC38" s="7" t="s">
        <v>73</v>
      </c>
      <c r="AD38" s="7" t="s">
        <v>73</v>
      </c>
      <c r="AE38" s="7" t="s">
        <v>73</v>
      </c>
      <c r="AF38" s="7" t="s">
        <v>73</v>
      </c>
      <c r="AG38" s="7" t="s">
        <v>73</v>
      </c>
      <c r="AH38" s="7" t="s">
        <v>73</v>
      </c>
      <c r="AI38" s="7" t="s">
        <v>73</v>
      </c>
      <c r="AJ38" s="7"/>
      <c r="AK38" s="7"/>
      <c r="AL38" s="7"/>
      <c r="AM38" s="7"/>
      <c r="AN38" s="17"/>
      <c r="AO38" s="14">
        <f t="shared" si="4"/>
        <v>0</v>
      </c>
      <c r="AP38" s="15">
        <f t="shared" si="5"/>
        <v>0</v>
      </c>
      <c r="AQ38" s="57" t="s">
        <v>2</v>
      </c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9"/>
      <c r="BD38" s="14">
        <f t="shared" si="6"/>
        <v>0</v>
      </c>
      <c r="BE38" s="15">
        <f t="shared" si="7"/>
        <v>0</v>
      </c>
      <c r="BF38" s="16" t="s">
        <v>29</v>
      </c>
      <c r="BG38" s="7" t="s">
        <v>29</v>
      </c>
      <c r="BH38" s="7" t="s">
        <v>29</v>
      </c>
      <c r="BI38" s="7" t="s">
        <v>29</v>
      </c>
      <c r="BJ38" s="7" t="s">
        <v>29</v>
      </c>
      <c r="BK38" s="7" t="s">
        <v>29</v>
      </c>
      <c r="BL38" s="7" t="s">
        <v>29</v>
      </c>
      <c r="BM38" s="7"/>
      <c r="BN38" s="7"/>
      <c r="BO38" s="7"/>
      <c r="BP38" s="7"/>
      <c r="BQ38" s="7"/>
      <c r="BR38" s="17"/>
      <c r="BS38" s="14">
        <f t="shared" si="8"/>
        <v>7</v>
      </c>
      <c r="BT38" s="15">
        <f t="shared" si="9"/>
        <v>6.25</v>
      </c>
      <c r="BU38" s="16"/>
      <c r="BV38" s="7"/>
      <c r="BW38" s="7"/>
      <c r="BX38" s="7"/>
      <c r="BY38" s="7"/>
      <c r="BZ38" s="7"/>
      <c r="CA38" s="7"/>
      <c r="CB38" s="7"/>
      <c r="CC38" s="7" t="s">
        <v>29</v>
      </c>
      <c r="CD38" s="7" t="s">
        <v>29</v>
      </c>
      <c r="CE38" s="7" t="s">
        <v>29</v>
      </c>
      <c r="CF38" s="7" t="s">
        <v>29</v>
      </c>
      <c r="CG38" s="17"/>
      <c r="CH38" s="14">
        <f t="shared" si="10"/>
        <v>4</v>
      </c>
      <c r="CI38" s="15">
        <f t="shared" si="11"/>
        <v>3.75</v>
      </c>
      <c r="CJ38" s="16" t="s">
        <v>29</v>
      </c>
      <c r="CK38" s="7" t="s">
        <v>29</v>
      </c>
      <c r="CL38" s="7" t="s">
        <v>29</v>
      </c>
      <c r="CM38" s="7" t="s">
        <v>29</v>
      </c>
      <c r="CN38" s="7"/>
      <c r="CO38" s="7"/>
      <c r="CP38" s="7"/>
      <c r="CQ38" s="7"/>
      <c r="CR38" s="7"/>
      <c r="CS38" s="7"/>
      <c r="CT38" s="7"/>
      <c r="CU38" s="7"/>
      <c r="CV38" s="17"/>
      <c r="CW38" s="14">
        <f t="shared" si="12"/>
        <v>4</v>
      </c>
      <c r="CX38" s="15">
        <f t="shared" si="13"/>
        <v>3.75</v>
      </c>
      <c r="DG38" t="s">
        <v>29</v>
      </c>
      <c r="DH38" t="s">
        <v>29</v>
      </c>
      <c r="DI38" t="s">
        <v>29</v>
      </c>
      <c r="DJ38" t="s">
        <v>29</v>
      </c>
      <c r="DL38">
        <f t="shared" si="14"/>
        <v>4</v>
      </c>
      <c r="DM38">
        <f t="shared" si="15"/>
        <v>3.75</v>
      </c>
      <c r="DT38" t="s">
        <v>29</v>
      </c>
      <c r="DU38" t="s">
        <v>29</v>
      </c>
      <c r="DV38" t="s">
        <v>29</v>
      </c>
      <c r="DW38" t="s">
        <v>29</v>
      </c>
      <c r="DX38" t="s">
        <v>29</v>
      </c>
      <c r="DY38" t="s">
        <v>29</v>
      </c>
      <c r="EA38">
        <f t="shared" si="16"/>
        <v>6</v>
      </c>
      <c r="EB38">
        <f t="shared" si="17"/>
        <v>5.5</v>
      </c>
      <c r="EC38" t="s">
        <v>2</v>
      </c>
      <c r="EP38">
        <f t="shared" si="18"/>
        <v>0</v>
      </c>
      <c r="EQ38">
        <f t="shared" si="19"/>
        <v>0</v>
      </c>
      <c r="EX38" t="s">
        <v>29</v>
      </c>
      <c r="EY38" t="s">
        <v>29</v>
      </c>
      <c r="EZ38" t="s">
        <v>29</v>
      </c>
      <c r="FA38" t="s">
        <v>29</v>
      </c>
      <c r="FB38" t="s">
        <v>29</v>
      </c>
      <c r="FE38">
        <f t="shared" si="20"/>
        <v>5</v>
      </c>
      <c r="FF38">
        <f t="shared" si="21"/>
        <v>4.75</v>
      </c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</row>
    <row r="39" spans="1:174" ht="15.75" x14ac:dyDescent="0.25">
      <c r="A39" s="4"/>
      <c r="B39" s="20">
        <v>36</v>
      </c>
      <c r="C39" s="29"/>
      <c r="D39" s="8"/>
      <c r="E39" s="5">
        <f t="shared" ca="1" si="0"/>
        <v>34</v>
      </c>
      <c r="F39" s="6">
        <f t="shared" si="1"/>
        <v>0</v>
      </c>
      <c r="G39" s="22">
        <v>0</v>
      </c>
      <c r="H39" s="22">
        <v>1</v>
      </c>
      <c r="I39" s="22">
        <v>1</v>
      </c>
      <c r="J39" s="22">
        <v>1</v>
      </c>
      <c r="K39" s="21">
        <v>1</v>
      </c>
      <c r="L39" s="50" t="str">
        <f t="array" aca="1" ref="L39" ca="1">IFERROR(LOOKUP(,-1/((IF($M$2:$FF$2&lt;1,9^9,$M$2:$FF$2)&lt;TODAY())*(M39:FF39="off")),$M$2:$FF$2),$M$72)</f>
        <v>Выходных не было</v>
      </c>
      <c r="M39" s="57" t="s">
        <v>72</v>
      </c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  <c r="Z39" s="14">
        <f t="shared" si="2"/>
        <v>0</v>
      </c>
      <c r="AA39" s="15">
        <f t="shared" si="3"/>
        <v>0</v>
      </c>
      <c r="AB39" s="57" t="s">
        <v>72</v>
      </c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9"/>
      <c r="AO39" s="14">
        <f t="shared" si="4"/>
        <v>0</v>
      </c>
      <c r="AP39" s="15">
        <f t="shared" si="5"/>
        <v>0</v>
      </c>
      <c r="AQ39" s="57" t="s">
        <v>72</v>
      </c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9"/>
      <c r="BD39" s="14">
        <f t="shared" si="6"/>
        <v>0</v>
      </c>
      <c r="BE39" s="15">
        <f t="shared" si="7"/>
        <v>0</v>
      </c>
      <c r="BF39" s="57" t="s">
        <v>72</v>
      </c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9"/>
      <c r="BS39" s="14">
        <f t="shared" si="8"/>
        <v>0</v>
      </c>
      <c r="BT39" s="15">
        <f t="shared" si="9"/>
        <v>0</v>
      </c>
      <c r="BU39" s="57" t="s">
        <v>72</v>
      </c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9"/>
      <c r="CH39" s="14">
        <f t="shared" si="10"/>
        <v>0</v>
      </c>
      <c r="CI39" s="15">
        <f t="shared" si="11"/>
        <v>0</v>
      </c>
      <c r="CJ39" s="16"/>
      <c r="CK39" s="7" t="s">
        <v>30</v>
      </c>
      <c r="CL39" s="7" t="s">
        <v>30</v>
      </c>
      <c r="CM39" s="7" t="s">
        <v>30</v>
      </c>
      <c r="CN39" s="7" t="s">
        <v>30</v>
      </c>
      <c r="CO39" s="7" t="s">
        <v>30</v>
      </c>
      <c r="CP39" s="7" t="s">
        <v>30</v>
      </c>
      <c r="CQ39" s="7" t="s">
        <v>30</v>
      </c>
      <c r="CR39" s="7" t="s">
        <v>30</v>
      </c>
      <c r="CS39" s="7" t="s">
        <v>30</v>
      </c>
      <c r="CT39" s="7" t="s">
        <v>29</v>
      </c>
      <c r="CU39" s="7"/>
      <c r="CV39" s="17"/>
      <c r="CW39" s="14">
        <f t="shared" si="12"/>
        <v>10</v>
      </c>
      <c r="CX39" s="15">
        <f t="shared" si="13"/>
        <v>9</v>
      </c>
      <c r="DB39" t="s">
        <v>30</v>
      </c>
      <c r="DC39" t="s">
        <v>30</v>
      </c>
      <c r="DD39" t="s">
        <v>30</v>
      </c>
      <c r="DE39" t="s">
        <v>30</v>
      </c>
      <c r="DF39" t="s">
        <v>30</v>
      </c>
      <c r="DG39" t="s">
        <v>30</v>
      </c>
      <c r="DH39" t="s">
        <v>40</v>
      </c>
      <c r="DI39" t="s">
        <v>40</v>
      </c>
      <c r="DJ39" t="s">
        <v>40</v>
      </c>
      <c r="DL39">
        <f t="shared" si="14"/>
        <v>9</v>
      </c>
      <c r="DM39">
        <f t="shared" si="15"/>
        <v>8</v>
      </c>
      <c r="DO39" t="s">
        <v>30</v>
      </c>
      <c r="DP39" t="s">
        <v>30</v>
      </c>
      <c r="DQ39" t="s">
        <v>30</v>
      </c>
      <c r="DR39" t="s">
        <v>30</v>
      </c>
      <c r="DS39" t="s">
        <v>30</v>
      </c>
      <c r="DT39" t="s">
        <v>30</v>
      </c>
      <c r="DU39" t="s">
        <v>40</v>
      </c>
      <c r="DV39" t="s">
        <v>40</v>
      </c>
      <c r="DW39" t="s">
        <v>30</v>
      </c>
      <c r="DX39" t="s">
        <v>30</v>
      </c>
      <c r="EA39">
        <f t="shared" si="16"/>
        <v>10</v>
      </c>
      <c r="EB39">
        <f t="shared" si="17"/>
        <v>9</v>
      </c>
      <c r="ED39" t="s">
        <v>30</v>
      </c>
      <c r="EE39" t="s">
        <v>30</v>
      </c>
      <c r="EF39" t="s">
        <v>30</v>
      </c>
      <c r="EG39" t="s">
        <v>40</v>
      </c>
      <c r="EH39" t="s">
        <v>40</v>
      </c>
      <c r="EI39" t="s">
        <v>40</v>
      </c>
      <c r="EJ39" t="s">
        <v>40</v>
      </c>
      <c r="EK39" t="s">
        <v>40</v>
      </c>
      <c r="EL39" t="s">
        <v>30</v>
      </c>
      <c r="EM39" t="s">
        <v>30</v>
      </c>
      <c r="EP39">
        <f t="shared" si="18"/>
        <v>10</v>
      </c>
      <c r="EQ39">
        <f t="shared" si="19"/>
        <v>9</v>
      </c>
      <c r="ES39" t="s">
        <v>40</v>
      </c>
      <c r="ET39" t="s">
        <v>40</v>
      </c>
      <c r="EU39" t="s">
        <v>40</v>
      </c>
      <c r="EV39" t="s">
        <v>40</v>
      </c>
      <c r="EW39" t="s">
        <v>40</v>
      </c>
      <c r="EX39" t="s">
        <v>30</v>
      </c>
      <c r="EY39" t="s">
        <v>30</v>
      </c>
      <c r="EZ39" t="s">
        <v>30</v>
      </c>
      <c r="FA39" t="s">
        <v>29</v>
      </c>
      <c r="FE39">
        <f t="shared" si="20"/>
        <v>9</v>
      </c>
      <c r="FF39">
        <f t="shared" si="21"/>
        <v>8</v>
      </c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</row>
    <row r="40" spans="1:174" ht="15.75" x14ac:dyDescent="0.25">
      <c r="A40" s="4"/>
      <c r="B40" s="20">
        <v>37</v>
      </c>
      <c r="C40" s="29" t="s">
        <v>69</v>
      </c>
      <c r="D40" s="8"/>
      <c r="E40" s="5">
        <f t="shared" ca="1" si="0"/>
        <v>14.75</v>
      </c>
      <c r="F40" s="6">
        <f t="shared" si="1"/>
        <v>2</v>
      </c>
      <c r="G40" s="22">
        <v>1</v>
      </c>
      <c r="H40" s="22">
        <v>1</v>
      </c>
      <c r="I40" s="22">
        <v>0</v>
      </c>
      <c r="J40" s="22">
        <v>0</v>
      </c>
      <c r="K40" s="21">
        <v>0</v>
      </c>
      <c r="L40" s="50">
        <f t="array" aca="1" ref="L40" ca="1">IFERROR(LOOKUP(,-1/((IF($M$2:$FF$2&lt;1,9^9,$M$2:$FF$2)&lt;TODAY())*(M40:FF40="off")),$M$2:$FF$2),$M$72)</f>
        <v>42889</v>
      </c>
      <c r="M40" s="16" t="s">
        <v>29</v>
      </c>
      <c r="N40" s="7" t="s">
        <v>29</v>
      </c>
      <c r="O40" s="7" t="s">
        <v>29</v>
      </c>
      <c r="P40" s="7" t="s">
        <v>29</v>
      </c>
      <c r="Q40" s="7" t="s">
        <v>29</v>
      </c>
      <c r="R40" s="7" t="s">
        <v>28</v>
      </c>
      <c r="S40" s="7" t="s">
        <v>29</v>
      </c>
      <c r="T40" s="7" t="s">
        <v>29</v>
      </c>
      <c r="U40" s="7" t="s">
        <v>29</v>
      </c>
      <c r="V40" s="7" t="s">
        <v>29</v>
      </c>
      <c r="W40" s="7"/>
      <c r="X40" s="7"/>
      <c r="Y40" s="17"/>
      <c r="Z40" s="14">
        <f t="shared" si="2"/>
        <v>10</v>
      </c>
      <c r="AA40" s="15">
        <f t="shared" si="3"/>
        <v>9</v>
      </c>
      <c r="AB40" s="16" t="s">
        <v>29</v>
      </c>
      <c r="AC40" s="7" t="s">
        <v>28</v>
      </c>
      <c r="AD40" s="7" t="s">
        <v>28</v>
      </c>
      <c r="AE40" s="7" t="s">
        <v>28</v>
      </c>
      <c r="AF40" s="7" t="s">
        <v>28</v>
      </c>
      <c r="AG40" s="7" t="s">
        <v>28</v>
      </c>
      <c r="AH40" s="7" t="s">
        <v>28</v>
      </c>
      <c r="AI40" s="7" t="s">
        <v>28</v>
      </c>
      <c r="AJ40" s="7" t="s">
        <v>28</v>
      </c>
      <c r="AK40" s="7"/>
      <c r="AL40" s="7"/>
      <c r="AM40" s="7"/>
      <c r="AN40" s="17"/>
      <c r="AO40" s="14">
        <f t="shared" si="4"/>
        <v>9</v>
      </c>
      <c r="AP40" s="15">
        <f t="shared" si="5"/>
        <v>8</v>
      </c>
      <c r="AQ40" s="16"/>
      <c r="AR40" s="7" t="s">
        <v>29</v>
      </c>
      <c r="AS40" s="7" t="s">
        <v>29</v>
      </c>
      <c r="AT40" s="7" t="s">
        <v>29</v>
      </c>
      <c r="AU40" s="53">
        <v>0</v>
      </c>
      <c r="AV40" s="53">
        <v>0</v>
      </c>
      <c r="AW40" s="53">
        <v>0</v>
      </c>
      <c r="AX40" s="7"/>
      <c r="AY40" s="7"/>
      <c r="AZ40" s="7"/>
      <c r="BA40" s="7"/>
      <c r="BB40" s="7"/>
      <c r="BC40" s="17"/>
      <c r="BD40" s="14">
        <f t="shared" si="6"/>
        <v>3</v>
      </c>
      <c r="BE40" s="15">
        <f t="shared" si="7"/>
        <v>3</v>
      </c>
      <c r="BF40" s="16"/>
      <c r="BG40" s="7" t="s">
        <v>28</v>
      </c>
      <c r="BH40" s="7" t="s">
        <v>28</v>
      </c>
      <c r="BI40" s="7" t="s">
        <v>28</v>
      </c>
      <c r="BJ40" s="7" t="s">
        <v>28</v>
      </c>
      <c r="BK40" s="7" t="s">
        <v>28</v>
      </c>
      <c r="BL40" s="7" t="s">
        <v>28</v>
      </c>
      <c r="BM40" s="7" t="s">
        <v>28</v>
      </c>
      <c r="BN40" s="7" t="s">
        <v>28</v>
      </c>
      <c r="BO40" s="7"/>
      <c r="BP40" s="7"/>
      <c r="BQ40" s="7"/>
      <c r="BR40" s="17"/>
      <c r="BS40" s="14">
        <f t="shared" si="8"/>
        <v>8</v>
      </c>
      <c r="BT40" s="15">
        <f t="shared" si="9"/>
        <v>7.25</v>
      </c>
      <c r="BU40" s="16"/>
      <c r="BV40" s="7" t="s">
        <v>29</v>
      </c>
      <c r="BW40" s="7" t="s">
        <v>28</v>
      </c>
      <c r="BX40" s="7" t="s">
        <v>28</v>
      </c>
      <c r="BY40" s="7" t="s">
        <v>28</v>
      </c>
      <c r="BZ40" s="7" t="s">
        <v>28</v>
      </c>
      <c r="CA40" s="7" t="s">
        <v>28</v>
      </c>
      <c r="CB40" s="7" t="s">
        <v>28</v>
      </c>
      <c r="CC40" s="7" t="s">
        <v>28</v>
      </c>
      <c r="CD40" s="7"/>
      <c r="CE40" s="7"/>
      <c r="CF40" s="7"/>
      <c r="CG40" s="17"/>
      <c r="CH40" s="14">
        <f t="shared" si="10"/>
        <v>8</v>
      </c>
      <c r="CI40" s="15">
        <f t="shared" si="11"/>
        <v>7.25</v>
      </c>
      <c r="CJ40" s="16"/>
      <c r="CK40" s="7" t="s">
        <v>28</v>
      </c>
      <c r="CL40" s="7" t="s">
        <v>28</v>
      </c>
      <c r="CM40" s="7" t="s">
        <v>28</v>
      </c>
      <c r="CN40" s="7" t="s">
        <v>28</v>
      </c>
      <c r="CO40" s="7" t="s">
        <v>28</v>
      </c>
      <c r="CP40" s="7" t="s">
        <v>28</v>
      </c>
      <c r="CQ40" s="7" t="s">
        <v>28</v>
      </c>
      <c r="CR40" s="7" t="s">
        <v>28</v>
      </c>
      <c r="CS40" s="7"/>
      <c r="CT40" s="7"/>
      <c r="CU40" s="7"/>
      <c r="CV40" s="17"/>
      <c r="CW40" s="14">
        <f t="shared" si="12"/>
        <v>8</v>
      </c>
      <c r="CX40" s="15">
        <f t="shared" si="13"/>
        <v>7.25</v>
      </c>
      <c r="CZ40" t="s">
        <v>28</v>
      </c>
      <c r="DA40" t="s">
        <v>28</v>
      </c>
      <c r="DB40" t="s">
        <v>28</v>
      </c>
      <c r="DC40" t="s">
        <v>28</v>
      </c>
      <c r="DD40" t="s">
        <v>28</v>
      </c>
      <c r="DE40" t="s">
        <v>28</v>
      </c>
      <c r="DF40" t="s">
        <v>28</v>
      </c>
      <c r="DG40" t="s">
        <v>28</v>
      </c>
      <c r="DL40">
        <f t="shared" si="14"/>
        <v>8</v>
      </c>
      <c r="DM40">
        <f t="shared" si="15"/>
        <v>7.25</v>
      </c>
      <c r="DN40" t="s">
        <v>28</v>
      </c>
      <c r="DO40" t="s">
        <v>28</v>
      </c>
      <c r="DP40" t="s">
        <v>28</v>
      </c>
      <c r="DQ40" t="s">
        <v>28</v>
      </c>
      <c r="DR40" t="s">
        <v>28</v>
      </c>
      <c r="DS40" t="s">
        <v>28</v>
      </c>
      <c r="DT40" t="s">
        <v>28</v>
      </c>
      <c r="DU40" t="s">
        <v>28</v>
      </c>
      <c r="DV40">
        <v>0.5</v>
      </c>
      <c r="EA40">
        <f t="shared" si="16"/>
        <v>8.5</v>
      </c>
      <c r="EB40">
        <f t="shared" si="17"/>
        <v>7.5</v>
      </c>
      <c r="EC40" t="s">
        <v>2</v>
      </c>
      <c r="EP40">
        <f t="shared" si="18"/>
        <v>0</v>
      </c>
      <c r="EQ40">
        <f t="shared" si="19"/>
        <v>0</v>
      </c>
      <c r="ER40" t="s">
        <v>2</v>
      </c>
      <c r="FE40">
        <f t="shared" si="20"/>
        <v>0</v>
      </c>
      <c r="FF40">
        <f t="shared" si="21"/>
        <v>0</v>
      </c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</row>
    <row r="41" spans="1:174" ht="15.75" x14ac:dyDescent="0.25">
      <c r="A41" s="4"/>
      <c r="B41" s="20">
        <v>39</v>
      </c>
      <c r="C41" s="29"/>
      <c r="D41" s="8"/>
      <c r="E41" s="5">
        <f t="shared" ca="1" si="0"/>
        <v>26.75</v>
      </c>
      <c r="F41" s="6">
        <f t="shared" si="1"/>
        <v>1</v>
      </c>
      <c r="G41" s="22">
        <v>1</v>
      </c>
      <c r="H41" s="22">
        <v>1</v>
      </c>
      <c r="I41" s="22">
        <v>0</v>
      </c>
      <c r="J41" s="22">
        <v>1</v>
      </c>
      <c r="K41" s="21">
        <v>1</v>
      </c>
      <c r="L41" s="50">
        <f t="array" aca="1" ref="L41" ca="1">IFERROR(LOOKUP(,-1/((IF($M$2:$FF$2&lt;1,9^9,$M$2:$FF$2)&lt;TODAY())*(M41:FF41="off")),$M$2:$FF$2),$M$72)</f>
        <v>42886</v>
      </c>
      <c r="M41" s="16" t="s">
        <v>30</v>
      </c>
      <c r="N41" s="7" t="s">
        <v>29</v>
      </c>
      <c r="O41" s="7" t="s">
        <v>30</v>
      </c>
      <c r="P41" s="7" t="s">
        <v>30</v>
      </c>
      <c r="Q41" s="7" t="s">
        <v>28</v>
      </c>
      <c r="R41" s="7" t="s">
        <v>30</v>
      </c>
      <c r="S41" s="7" t="s">
        <v>28</v>
      </c>
      <c r="T41" s="7" t="s">
        <v>30</v>
      </c>
      <c r="U41" s="7" t="s">
        <v>30</v>
      </c>
      <c r="V41" s="7"/>
      <c r="W41" s="7"/>
      <c r="X41" s="7"/>
      <c r="Y41" s="17"/>
      <c r="Z41" s="14">
        <f t="shared" si="2"/>
        <v>9</v>
      </c>
      <c r="AA41" s="15">
        <f t="shared" si="3"/>
        <v>8</v>
      </c>
      <c r="AB41" s="16" t="s">
        <v>30</v>
      </c>
      <c r="AC41" s="7" t="s">
        <v>30</v>
      </c>
      <c r="AD41" s="7" t="s">
        <v>30</v>
      </c>
      <c r="AE41" s="7" t="s">
        <v>30</v>
      </c>
      <c r="AF41" s="7" t="s">
        <v>30</v>
      </c>
      <c r="AG41" s="7" t="s">
        <v>30</v>
      </c>
      <c r="AH41" s="7" t="s">
        <v>30</v>
      </c>
      <c r="AI41" s="7" t="s">
        <v>30</v>
      </c>
      <c r="AJ41" s="7" t="s">
        <v>28</v>
      </c>
      <c r="AK41" s="7" t="s">
        <v>28</v>
      </c>
      <c r="AL41" s="7" t="s">
        <v>30</v>
      </c>
      <c r="AM41" s="7"/>
      <c r="AN41" s="17"/>
      <c r="AO41" s="14">
        <f t="shared" si="4"/>
        <v>11</v>
      </c>
      <c r="AP41" s="15">
        <f t="shared" si="5"/>
        <v>9.75</v>
      </c>
      <c r="AQ41" s="57" t="s">
        <v>2</v>
      </c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9"/>
      <c r="BD41" s="14">
        <f t="shared" si="6"/>
        <v>0</v>
      </c>
      <c r="BE41" s="15">
        <f t="shared" si="7"/>
        <v>0</v>
      </c>
      <c r="BF41" s="16" t="s">
        <v>30</v>
      </c>
      <c r="BG41" s="7" t="s">
        <v>30</v>
      </c>
      <c r="BH41" s="7" t="s">
        <v>30</v>
      </c>
      <c r="BI41" s="7" t="s">
        <v>30</v>
      </c>
      <c r="BJ41" s="7" t="s">
        <v>30</v>
      </c>
      <c r="BK41" s="7" t="s">
        <v>30</v>
      </c>
      <c r="BL41" s="7" t="s">
        <v>30</v>
      </c>
      <c r="BM41" s="7" t="s">
        <v>30</v>
      </c>
      <c r="BN41" s="7" t="s">
        <v>30</v>
      </c>
      <c r="BO41" s="7" t="s">
        <v>30</v>
      </c>
      <c r="BP41" s="7" t="s">
        <v>30</v>
      </c>
      <c r="BQ41" s="7"/>
      <c r="BR41" s="17"/>
      <c r="BS41" s="14">
        <f t="shared" si="8"/>
        <v>11</v>
      </c>
      <c r="BT41" s="15">
        <f t="shared" si="9"/>
        <v>9.75</v>
      </c>
      <c r="BU41" s="16" t="s">
        <v>30</v>
      </c>
      <c r="BV41" s="7" t="s">
        <v>30</v>
      </c>
      <c r="BW41" s="7" t="s">
        <v>30</v>
      </c>
      <c r="BX41" s="7" t="s">
        <v>30</v>
      </c>
      <c r="BY41" s="7" t="s">
        <v>30</v>
      </c>
      <c r="BZ41" s="7" t="s">
        <v>30</v>
      </c>
      <c r="CA41" s="7" t="s">
        <v>30</v>
      </c>
      <c r="CB41" s="7" t="s">
        <v>30</v>
      </c>
      <c r="CC41" s="7" t="s">
        <v>30</v>
      </c>
      <c r="CD41" s="7" t="s">
        <v>28</v>
      </c>
      <c r="CE41" s="7"/>
      <c r="CF41" s="7"/>
      <c r="CG41" s="17"/>
      <c r="CH41" s="14">
        <f t="shared" si="10"/>
        <v>10</v>
      </c>
      <c r="CI41" s="15">
        <f t="shared" si="11"/>
        <v>9</v>
      </c>
      <c r="CJ41" s="57" t="s">
        <v>2</v>
      </c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9"/>
      <c r="CW41" s="14">
        <f t="shared" si="12"/>
        <v>0</v>
      </c>
      <c r="CX41" s="15">
        <f t="shared" si="13"/>
        <v>0</v>
      </c>
      <c r="CY41" t="s">
        <v>28</v>
      </c>
      <c r="CZ41" t="s">
        <v>28</v>
      </c>
      <c r="DA41" t="s">
        <v>28</v>
      </c>
      <c r="DB41" t="s">
        <v>28</v>
      </c>
      <c r="DC41" t="s">
        <v>28</v>
      </c>
      <c r="DD41" t="s">
        <v>28</v>
      </c>
      <c r="DE41" t="s">
        <v>30</v>
      </c>
      <c r="DF41" t="s">
        <v>30</v>
      </c>
      <c r="DG41" t="s">
        <v>30</v>
      </c>
      <c r="DH41" t="s">
        <v>28</v>
      </c>
      <c r="DL41">
        <f t="shared" si="14"/>
        <v>10</v>
      </c>
      <c r="DM41">
        <f t="shared" si="15"/>
        <v>9</v>
      </c>
      <c r="DN41" t="s">
        <v>28</v>
      </c>
      <c r="DO41" t="s">
        <v>28</v>
      </c>
      <c r="DP41" t="s">
        <v>28</v>
      </c>
      <c r="DQ41" t="s">
        <v>30</v>
      </c>
      <c r="DR41" t="s">
        <v>30</v>
      </c>
      <c r="DS41" t="s">
        <v>30</v>
      </c>
      <c r="DT41" t="s">
        <v>30</v>
      </c>
      <c r="DU41" t="s">
        <v>30</v>
      </c>
      <c r="DV41" t="s">
        <v>28</v>
      </c>
      <c r="EA41">
        <f t="shared" si="16"/>
        <v>9</v>
      </c>
      <c r="EB41">
        <f t="shared" si="17"/>
        <v>8</v>
      </c>
      <c r="EC41" t="s">
        <v>30</v>
      </c>
      <c r="ED41" t="s">
        <v>30</v>
      </c>
      <c r="EE41" t="s">
        <v>28</v>
      </c>
      <c r="EF41" t="s">
        <v>28</v>
      </c>
      <c r="EG41" t="s">
        <v>30</v>
      </c>
      <c r="EH41" t="s">
        <v>30</v>
      </c>
      <c r="EI41" t="s">
        <v>30</v>
      </c>
      <c r="EJ41" t="s">
        <v>30</v>
      </c>
      <c r="EK41" t="s">
        <v>30</v>
      </c>
      <c r="EL41" t="s">
        <v>28</v>
      </c>
      <c r="EM41" t="s">
        <v>30</v>
      </c>
      <c r="EP41">
        <f t="shared" si="18"/>
        <v>11</v>
      </c>
      <c r="EQ41">
        <f t="shared" si="19"/>
        <v>9.75</v>
      </c>
      <c r="ER41" t="s">
        <v>2</v>
      </c>
      <c r="FE41">
        <f t="shared" si="20"/>
        <v>0</v>
      </c>
      <c r="FF41">
        <f t="shared" si="21"/>
        <v>0</v>
      </c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</row>
    <row r="42" spans="1:174" ht="15.75" x14ac:dyDescent="0.25">
      <c r="A42" s="4"/>
      <c r="B42" s="20">
        <v>40</v>
      </c>
      <c r="C42" s="29"/>
      <c r="D42" s="8"/>
      <c r="E42" s="5">
        <f t="shared" ca="1" si="0"/>
        <v>23.25</v>
      </c>
      <c r="F42" s="6">
        <f t="shared" si="1"/>
        <v>1</v>
      </c>
      <c r="G42" s="22">
        <v>0</v>
      </c>
      <c r="H42" s="22">
        <v>1</v>
      </c>
      <c r="I42" s="22">
        <v>0</v>
      </c>
      <c r="J42" s="22">
        <v>0</v>
      </c>
      <c r="K42" s="21">
        <v>0</v>
      </c>
      <c r="L42" s="50">
        <f t="array" aca="1" ref="L42" ca="1">IFERROR(LOOKUP(,-1/((IF($M$2:$FF$2&lt;1,9^9,$M$2:$FF$2)&lt;TODAY())*(M42:FF42="off")),$M$2:$FF$2),$M$72)</f>
        <v>42886</v>
      </c>
      <c r="M42" s="16" t="s">
        <v>29</v>
      </c>
      <c r="N42" s="7" t="s">
        <v>29</v>
      </c>
      <c r="O42" s="7" t="s">
        <v>29</v>
      </c>
      <c r="P42" s="7" t="s">
        <v>29</v>
      </c>
      <c r="Q42" s="7" t="s">
        <v>29</v>
      </c>
      <c r="R42" s="7" t="s">
        <v>29</v>
      </c>
      <c r="S42" s="7" t="s">
        <v>29</v>
      </c>
      <c r="T42" s="7" t="s">
        <v>29</v>
      </c>
      <c r="U42" s="7" t="s">
        <v>29</v>
      </c>
      <c r="V42" s="7" t="s">
        <v>29</v>
      </c>
      <c r="W42" s="7"/>
      <c r="X42" s="7"/>
      <c r="Y42" s="17"/>
      <c r="Z42" s="14">
        <f t="shared" si="2"/>
        <v>10</v>
      </c>
      <c r="AA42" s="15">
        <f t="shared" si="3"/>
        <v>9</v>
      </c>
      <c r="AB42" s="16" t="s">
        <v>29</v>
      </c>
      <c r="AC42" s="7" t="s">
        <v>29</v>
      </c>
      <c r="AD42" s="7" t="s">
        <v>29</v>
      </c>
      <c r="AE42" s="7" t="s">
        <v>29</v>
      </c>
      <c r="AF42" s="7" t="s">
        <v>29</v>
      </c>
      <c r="AG42" s="7" t="s">
        <v>29</v>
      </c>
      <c r="AH42" s="7" t="s">
        <v>29</v>
      </c>
      <c r="AI42" s="7" t="s">
        <v>29</v>
      </c>
      <c r="AJ42" s="53">
        <v>0.5</v>
      </c>
      <c r="AK42" s="53">
        <v>0</v>
      </c>
      <c r="AL42" s="7"/>
      <c r="AM42" s="7"/>
      <c r="AN42" s="17"/>
      <c r="AO42" s="14">
        <f t="shared" si="4"/>
        <v>8.5</v>
      </c>
      <c r="AP42" s="15">
        <f t="shared" si="5"/>
        <v>7.5</v>
      </c>
      <c r="AQ42" s="57" t="s">
        <v>2</v>
      </c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9"/>
      <c r="BD42" s="14">
        <f t="shared" si="6"/>
        <v>0</v>
      </c>
      <c r="BE42" s="15">
        <f t="shared" si="7"/>
        <v>0</v>
      </c>
      <c r="BF42" s="16" t="s">
        <v>30</v>
      </c>
      <c r="BG42" s="7" t="s">
        <v>30</v>
      </c>
      <c r="BH42" s="7" t="s">
        <v>30</v>
      </c>
      <c r="BI42" s="7" t="s">
        <v>30</v>
      </c>
      <c r="BJ42" s="7" t="s">
        <v>30</v>
      </c>
      <c r="BK42" s="7" t="s">
        <v>30</v>
      </c>
      <c r="BL42" s="7" t="s">
        <v>30</v>
      </c>
      <c r="BM42" s="7" t="s">
        <v>30</v>
      </c>
      <c r="BN42" s="7"/>
      <c r="BO42" s="7"/>
      <c r="BP42" s="7"/>
      <c r="BQ42" s="7"/>
      <c r="BR42" s="17"/>
      <c r="BS42" s="14">
        <f t="shared" si="8"/>
        <v>8</v>
      </c>
      <c r="BT42" s="15">
        <f t="shared" si="9"/>
        <v>7.25</v>
      </c>
      <c r="BU42" s="16"/>
      <c r="BV42" s="7"/>
      <c r="BW42" s="7" t="s">
        <v>29</v>
      </c>
      <c r="BX42" s="7" t="s">
        <v>29</v>
      </c>
      <c r="BY42" s="7" t="s">
        <v>29</v>
      </c>
      <c r="BZ42" s="7" t="s">
        <v>29</v>
      </c>
      <c r="CA42" s="7" t="s">
        <v>29</v>
      </c>
      <c r="CB42" s="7" t="s">
        <v>29</v>
      </c>
      <c r="CC42" s="7" t="s">
        <v>29</v>
      </c>
      <c r="CD42" s="7" t="s">
        <v>29</v>
      </c>
      <c r="CE42" s="7" t="s">
        <v>29</v>
      </c>
      <c r="CF42" s="7"/>
      <c r="CG42" s="17"/>
      <c r="CH42" s="14">
        <f t="shared" si="10"/>
        <v>9</v>
      </c>
      <c r="CI42" s="15">
        <f t="shared" si="11"/>
        <v>8</v>
      </c>
      <c r="CJ42" s="57" t="s">
        <v>2</v>
      </c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9"/>
      <c r="CW42" s="14">
        <f t="shared" si="12"/>
        <v>0</v>
      </c>
      <c r="CX42" s="15">
        <f t="shared" si="13"/>
        <v>0</v>
      </c>
      <c r="CY42" t="s">
        <v>30</v>
      </c>
      <c r="CZ42" t="s">
        <v>29</v>
      </c>
      <c r="DA42" t="s">
        <v>29</v>
      </c>
      <c r="DB42" t="s">
        <v>29</v>
      </c>
      <c r="DC42" t="s">
        <v>29</v>
      </c>
      <c r="DD42" t="s">
        <v>29</v>
      </c>
      <c r="DE42" t="s">
        <v>29</v>
      </c>
      <c r="DF42" t="s">
        <v>29</v>
      </c>
      <c r="DG42" t="s">
        <v>29</v>
      </c>
      <c r="DL42">
        <f t="shared" si="14"/>
        <v>9</v>
      </c>
      <c r="DM42">
        <f t="shared" si="15"/>
        <v>8</v>
      </c>
      <c r="DP42" t="s">
        <v>29</v>
      </c>
      <c r="DQ42" t="s">
        <v>29</v>
      </c>
      <c r="DR42" t="s">
        <v>29</v>
      </c>
      <c r="DS42" t="s">
        <v>29</v>
      </c>
      <c r="DT42" t="s">
        <v>29</v>
      </c>
      <c r="DU42" t="s">
        <v>29</v>
      </c>
      <c r="DV42" t="s">
        <v>29</v>
      </c>
      <c r="DW42" t="s">
        <v>29</v>
      </c>
      <c r="DX42" t="s">
        <v>29</v>
      </c>
      <c r="EA42">
        <f t="shared" si="16"/>
        <v>9</v>
      </c>
      <c r="EB42">
        <f t="shared" si="17"/>
        <v>8</v>
      </c>
      <c r="EC42" t="s">
        <v>29</v>
      </c>
      <c r="ED42" t="s">
        <v>29</v>
      </c>
      <c r="EE42" t="s">
        <v>29</v>
      </c>
      <c r="EF42" t="s">
        <v>29</v>
      </c>
      <c r="EG42" t="s">
        <v>29</v>
      </c>
      <c r="EH42" t="s">
        <v>29</v>
      </c>
      <c r="EI42" t="s">
        <v>29</v>
      </c>
      <c r="EJ42" t="s">
        <v>29</v>
      </c>
      <c r="EP42">
        <f t="shared" si="18"/>
        <v>8</v>
      </c>
      <c r="EQ42">
        <f t="shared" si="19"/>
        <v>7.25</v>
      </c>
      <c r="ER42" t="s">
        <v>2</v>
      </c>
      <c r="FE42">
        <f t="shared" si="20"/>
        <v>0</v>
      </c>
      <c r="FF42">
        <f t="shared" si="21"/>
        <v>0</v>
      </c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</row>
    <row r="43" spans="1:174" ht="15.75" x14ac:dyDescent="0.25">
      <c r="A43" s="4"/>
      <c r="B43" s="20">
        <v>41</v>
      </c>
      <c r="C43" s="29" t="s">
        <v>57</v>
      </c>
      <c r="D43" s="8"/>
      <c r="E43" s="5">
        <f t="shared" ca="1" si="0"/>
        <v>12.75</v>
      </c>
      <c r="F43" s="6">
        <f t="shared" si="1"/>
        <v>2</v>
      </c>
      <c r="G43" s="22">
        <v>1</v>
      </c>
      <c r="H43" s="22">
        <v>1</v>
      </c>
      <c r="I43" s="22">
        <v>0</v>
      </c>
      <c r="J43" s="22">
        <v>1</v>
      </c>
      <c r="K43" s="21">
        <v>1</v>
      </c>
      <c r="L43" s="50">
        <f t="array" aca="1" ref="L43" ca="1">IFERROR(LOOKUP(,-1/((IF($M$2:$FF$2&lt;1,9^9,$M$2:$FF$2)&lt;TODAY())*(M43:FF43="off")),$M$2:$FF$2),$M$72)</f>
        <v>42888</v>
      </c>
      <c r="M43" s="16"/>
      <c r="N43" s="7" t="s">
        <v>28</v>
      </c>
      <c r="O43" s="7" t="s">
        <v>28</v>
      </c>
      <c r="P43" s="7" t="s">
        <v>30</v>
      </c>
      <c r="Q43" s="7" t="s">
        <v>30</v>
      </c>
      <c r="R43" s="7" t="s">
        <v>30</v>
      </c>
      <c r="S43" s="53">
        <v>0</v>
      </c>
      <c r="T43" s="7"/>
      <c r="U43" s="7"/>
      <c r="V43" s="7"/>
      <c r="W43" s="7"/>
      <c r="X43" s="7"/>
      <c r="Y43" s="17"/>
      <c r="Z43" s="14">
        <f t="shared" si="2"/>
        <v>5</v>
      </c>
      <c r="AA43" s="15">
        <f t="shared" si="3"/>
        <v>4.75</v>
      </c>
      <c r="AB43" s="16"/>
      <c r="AC43" s="7" t="s">
        <v>28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30</v>
      </c>
      <c r="AI43" s="7" t="s">
        <v>30</v>
      </c>
      <c r="AJ43" s="7" t="s">
        <v>30</v>
      </c>
      <c r="AK43" s="7" t="s">
        <v>30</v>
      </c>
      <c r="AL43" s="7" t="s">
        <v>30</v>
      </c>
      <c r="AM43" s="53">
        <v>0.5</v>
      </c>
      <c r="AN43" s="17"/>
      <c r="AO43" s="14">
        <f t="shared" si="4"/>
        <v>10.5</v>
      </c>
      <c r="AP43" s="15">
        <f t="shared" si="5"/>
        <v>9.5</v>
      </c>
      <c r="AQ43" s="16"/>
      <c r="AR43" s="7" t="s">
        <v>29</v>
      </c>
      <c r="AS43" s="7" t="s">
        <v>29</v>
      </c>
      <c r="AT43" s="7" t="s">
        <v>29</v>
      </c>
      <c r="AU43" s="7" t="s">
        <v>29</v>
      </c>
      <c r="AV43" s="7" t="s">
        <v>29</v>
      </c>
      <c r="AW43" s="7" t="s">
        <v>29</v>
      </c>
      <c r="AX43" s="7" t="s">
        <v>30</v>
      </c>
      <c r="AY43" s="7" t="s">
        <v>30</v>
      </c>
      <c r="AZ43" s="7"/>
      <c r="BA43" s="7"/>
      <c r="BB43" s="7"/>
      <c r="BC43" s="17"/>
      <c r="BD43" s="14">
        <f t="shared" si="6"/>
        <v>8</v>
      </c>
      <c r="BE43" s="15">
        <f t="shared" si="7"/>
        <v>7.25</v>
      </c>
      <c r="BF43" s="16" t="s">
        <v>29</v>
      </c>
      <c r="BG43" s="7" t="s">
        <v>28</v>
      </c>
      <c r="BH43" s="7" t="s">
        <v>28</v>
      </c>
      <c r="BI43" s="7" t="s">
        <v>28</v>
      </c>
      <c r="BJ43" s="7" t="s">
        <v>28</v>
      </c>
      <c r="BK43" s="7" t="s">
        <v>28</v>
      </c>
      <c r="BL43" s="7" t="s">
        <v>28</v>
      </c>
      <c r="BM43" s="7"/>
      <c r="BN43" s="7"/>
      <c r="BO43" s="7"/>
      <c r="BP43" s="7"/>
      <c r="BQ43" s="7"/>
      <c r="BR43" s="17"/>
      <c r="BS43" s="14">
        <f t="shared" si="8"/>
        <v>7</v>
      </c>
      <c r="BT43" s="15">
        <f t="shared" si="9"/>
        <v>6.25</v>
      </c>
      <c r="BU43" s="16"/>
      <c r="BV43" s="7" t="s">
        <v>28</v>
      </c>
      <c r="BW43" s="7" t="s">
        <v>28</v>
      </c>
      <c r="BX43" s="7" t="s">
        <v>28</v>
      </c>
      <c r="BY43" s="7" t="s">
        <v>28</v>
      </c>
      <c r="BZ43" s="7" t="s">
        <v>30</v>
      </c>
      <c r="CA43" s="7"/>
      <c r="CB43" s="7"/>
      <c r="CC43" s="7"/>
      <c r="CD43" s="7"/>
      <c r="CE43" s="7"/>
      <c r="CF43" s="7"/>
      <c r="CG43" s="17"/>
      <c r="CH43" s="14">
        <f t="shared" si="10"/>
        <v>5</v>
      </c>
      <c r="CI43" s="15">
        <f t="shared" si="11"/>
        <v>4.75</v>
      </c>
      <c r="CJ43" s="57" t="s">
        <v>2</v>
      </c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9"/>
      <c r="CW43" s="14">
        <f t="shared" si="12"/>
        <v>0</v>
      </c>
      <c r="CX43" s="15">
        <f t="shared" si="13"/>
        <v>0</v>
      </c>
      <c r="CZ43" t="s">
        <v>29</v>
      </c>
      <c r="DA43" t="s">
        <v>28</v>
      </c>
      <c r="DB43" t="s">
        <v>28</v>
      </c>
      <c r="DC43" t="s">
        <v>28</v>
      </c>
      <c r="DD43" t="s">
        <v>28</v>
      </c>
      <c r="DE43" t="s">
        <v>28</v>
      </c>
      <c r="DF43" t="s">
        <v>29</v>
      </c>
      <c r="DG43" t="s">
        <v>28</v>
      </c>
      <c r="DL43">
        <f t="shared" si="14"/>
        <v>8</v>
      </c>
      <c r="DM43">
        <f t="shared" si="15"/>
        <v>7.25</v>
      </c>
      <c r="DN43" t="s">
        <v>2</v>
      </c>
      <c r="EA43">
        <f t="shared" si="16"/>
        <v>0</v>
      </c>
      <c r="EB43">
        <f t="shared" si="17"/>
        <v>0</v>
      </c>
      <c r="EI43" t="s">
        <v>28</v>
      </c>
      <c r="EJ43" t="s">
        <v>28</v>
      </c>
      <c r="EK43" t="s">
        <v>28</v>
      </c>
      <c r="EL43" t="s">
        <v>28</v>
      </c>
      <c r="EM43" t="s">
        <v>28</v>
      </c>
      <c r="EN43" t="s">
        <v>28</v>
      </c>
      <c r="EP43">
        <f t="shared" si="18"/>
        <v>6</v>
      </c>
      <c r="EQ43">
        <f t="shared" si="19"/>
        <v>5.5</v>
      </c>
      <c r="ER43" t="s">
        <v>2</v>
      </c>
      <c r="FE43">
        <f t="shared" si="20"/>
        <v>0</v>
      </c>
      <c r="FF43">
        <f t="shared" si="21"/>
        <v>0</v>
      </c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</row>
    <row r="44" spans="1:174" ht="15.75" x14ac:dyDescent="0.25">
      <c r="A44" s="4"/>
      <c r="B44" s="20">
        <v>42</v>
      </c>
      <c r="C44" s="29"/>
      <c r="D44" s="8"/>
      <c r="E44" s="5">
        <f t="shared" ca="1" si="0"/>
        <v>38.5</v>
      </c>
      <c r="F44" s="6">
        <f t="shared" si="1"/>
        <v>0</v>
      </c>
      <c r="G44" s="22">
        <v>0</v>
      </c>
      <c r="H44" s="22">
        <v>1</v>
      </c>
      <c r="I44" s="22">
        <v>0</v>
      </c>
      <c r="J44" s="22">
        <v>1</v>
      </c>
      <c r="K44" s="21">
        <v>1</v>
      </c>
      <c r="L44" s="50">
        <f t="array" aca="1" ref="L44" ca="1">IFERROR(LOOKUP(,-1/((IF($M$2:$FF$2&lt;1,9^9,$M$2:$FF$2)&lt;TODAY())*(M44:FF44="off")),$M$2:$FF$2),$M$72)</f>
        <v>42885</v>
      </c>
      <c r="M44" s="16"/>
      <c r="N44" s="7"/>
      <c r="O44" s="7"/>
      <c r="P44" s="7"/>
      <c r="Q44" s="7" t="s">
        <v>30</v>
      </c>
      <c r="R44" s="7" t="s">
        <v>30</v>
      </c>
      <c r="S44" s="7" t="s">
        <v>30</v>
      </c>
      <c r="T44" s="7" t="s">
        <v>30</v>
      </c>
      <c r="U44" s="7" t="s">
        <v>30</v>
      </c>
      <c r="V44" s="7" t="s">
        <v>30</v>
      </c>
      <c r="W44" s="7" t="s">
        <v>29</v>
      </c>
      <c r="X44" s="7" t="s">
        <v>30</v>
      </c>
      <c r="Y44" s="17"/>
      <c r="Z44" s="14">
        <f t="shared" si="2"/>
        <v>8</v>
      </c>
      <c r="AA44" s="15">
        <f t="shared" si="3"/>
        <v>7.25</v>
      </c>
      <c r="AB44" s="16" t="s">
        <v>30</v>
      </c>
      <c r="AC44" s="7" t="s">
        <v>30</v>
      </c>
      <c r="AD44" s="7" t="s">
        <v>30</v>
      </c>
      <c r="AE44" s="7" t="s">
        <v>30</v>
      </c>
      <c r="AF44" s="7" t="s">
        <v>30</v>
      </c>
      <c r="AG44" s="7" t="s">
        <v>30</v>
      </c>
      <c r="AH44" s="7" t="s">
        <v>30</v>
      </c>
      <c r="AI44" s="7" t="s">
        <v>30</v>
      </c>
      <c r="AJ44" s="7" t="s">
        <v>30</v>
      </c>
      <c r="AK44" s="7" t="s">
        <v>30</v>
      </c>
      <c r="AL44" s="7" t="s">
        <v>30</v>
      </c>
      <c r="AM44" s="7" t="s">
        <v>30</v>
      </c>
      <c r="AN44" s="17"/>
      <c r="AO44" s="14">
        <f t="shared" si="4"/>
        <v>12</v>
      </c>
      <c r="AP44" s="15">
        <f t="shared" si="5"/>
        <v>10.75</v>
      </c>
      <c r="AQ44" s="16"/>
      <c r="AR44" s="7" t="s">
        <v>30</v>
      </c>
      <c r="AS44" s="7" t="s">
        <v>30</v>
      </c>
      <c r="AT44" s="7" t="s">
        <v>29</v>
      </c>
      <c r="AU44" s="7" t="s">
        <v>30</v>
      </c>
      <c r="AV44" s="7" t="s">
        <v>30</v>
      </c>
      <c r="AW44" s="7" t="s">
        <v>30</v>
      </c>
      <c r="AX44" s="7" t="s">
        <v>30</v>
      </c>
      <c r="AY44" s="7" t="s">
        <v>30</v>
      </c>
      <c r="AZ44" s="7" t="s">
        <v>30</v>
      </c>
      <c r="BA44" s="7" t="s">
        <v>30</v>
      </c>
      <c r="BB44" s="7"/>
      <c r="BC44" s="17"/>
      <c r="BD44" s="14">
        <f t="shared" si="6"/>
        <v>10</v>
      </c>
      <c r="BE44" s="15">
        <f t="shared" si="7"/>
        <v>9</v>
      </c>
      <c r="BF44" s="16" t="s">
        <v>30</v>
      </c>
      <c r="BG44" s="7" t="s">
        <v>30</v>
      </c>
      <c r="BH44" s="7" t="s">
        <v>30</v>
      </c>
      <c r="BI44" s="7" t="s">
        <v>30</v>
      </c>
      <c r="BJ44" s="7" t="s">
        <v>30</v>
      </c>
      <c r="BK44" s="7" t="s">
        <v>41</v>
      </c>
      <c r="BL44" s="7" t="s">
        <v>41</v>
      </c>
      <c r="BM44" s="7" t="s">
        <v>30</v>
      </c>
      <c r="BN44" s="7"/>
      <c r="BO44" s="7"/>
      <c r="BP44" s="7"/>
      <c r="BQ44" s="7"/>
      <c r="BR44" s="17"/>
      <c r="BS44" s="14">
        <f t="shared" si="8"/>
        <v>8</v>
      </c>
      <c r="BT44" s="15">
        <f t="shared" si="9"/>
        <v>7.25</v>
      </c>
      <c r="BU44" s="57" t="s">
        <v>2</v>
      </c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9"/>
      <c r="CH44" s="14">
        <f t="shared" si="10"/>
        <v>0</v>
      </c>
      <c r="CI44" s="15">
        <f t="shared" si="11"/>
        <v>0</v>
      </c>
      <c r="CJ44" s="16"/>
      <c r="CK44" s="7"/>
      <c r="CL44" s="7"/>
      <c r="CM44" s="7" t="s">
        <v>30</v>
      </c>
      <c r="CN44" s="7" t="s">
        <v>30</v>
      </c>
      <c r="CO44" s="7" t="s">
        <v>30</v>
      </c>
      <c r="CP44" s="7" t="s">
        <v>30</v>
      </c>
      <c r="CQ44" s="7" t="s">
        <v>30</v>
      </c>
      <c r="CR44" s="7" t="s">
        <v>30</v>
      </c>
      <c r="CS44" s="7" t="s">
        <v>30</v>
      </c>
      <c r="CT44" s="7" t="s">
        <v>30</v>
      </c>
      <c r="CU44" s="7" t="s">
        <v>30</v>
      </c>
      <c r="CV44" s="17"/>
      <c r="CW44" s="14">
        <f t="shared" si="12"/>
        <v>9</v>
      </c>
      <c r="CX44" s="15">
        <f t="shared" si="13"/>
        <v>8</v>
      </c>
      <c r="DA44" t="s">
        <v>30</v>
      </c>
      <c r="DB44" t="s">
        <v>30</v>
      </c>
      <c r="DC44" t="s">
        <v>30</v>
      </c>
      <c r="DD44" t="s">
        <v>30</v>
      </c>
      <c r="DE44" t="s">
        <v>30</v>
      </c>
      <c r="DF44" t="s">
        <v>30</v>
      </c>
      <c r="DG44" t="s">
        <v>30</v>
      </c>
      <c r="DH44" t="s">
        <v>30</v>
      </c>
      <c r="DI44" t="s">
        <v>30</v>
      </c>
      <c r="DJ44" t="s">
        <v>30</v>
      </c>
      <c r="DL44">
        <f t="shared" si="14"/>
        <v>10</v>
      </c>
      <c r="DM44">
        <f t="shared" si="15"/>
        <v>9</v>
      </c>
      <c r="DO44" t="s">
        <v>30</v>
      </c>
      <c r="DP44" t="s">
        <v>30</v>
      </c>
      <c r="DQ44" t="s">
        <v>30</v>
      </c>
      <c r="DR44" t="s">
        <v>30</v>
      </c>
      <c r="DS44" t="s">
        <v>30</v>
      </c>
      <c r="DT44" t="s">
        <v>29</v>
      </c>
      <c r="DU44" t="s">
        <v>28</v>
      </c>
      <c r="DV44" t="s">
        <v>28</v>
      </c>
      <c r="DW44" t="s">
        <v>30</v>
      </c>
      <c r="DX44" t="s">
        <v>30</v>
      </c>
      <c r="DY44" t="s">
        <v>30</v>
      </c>
      <c r="EA44">
        <f t="shared" si="16"/>
        <v>11</v>
      </c>
      <c r="EB44">
        <f t="shared" si="17"/>
        <v>9.75</v>
      </c>
      <c r="EC44" t="s">
        <v>30</v>
      </c>
      <c r="ED44" t="s">
        <v>30</v>
      </c>
      <c r="EE44" t="s">
        <v>30</v>
      </c>
      <c r="EF44" t="s">
        <v>30</v>
      </c>
      <c r="EG44" t="s">
        <v>30</v>
      </c>
      <c r="EH44" t="s">
        <v>30</v>
      </c>
      <c r="EI44" t="s">
        <v>30</v>
      </c>
      <c r="EJ44" t="s">
        <v>30</v>
      </c>
      <c r="EK44" t="s">
        <v>30</v>
      </c>
      <c r="EL44" t="s">
        <v>30</v>
      </c>
      <c r="EM44" t="s">
        <v>30</v>
      </c>
      <c r="EN44" t="s">
        <v>30</v>
      </c>
      <c r="EP44">
        <f t="shared" si="18"/>
        <v>12</v>
      </c>
      <c r="EQ44">
        <f t="shared" si="19"/>
        <v>10.75</v>
      </c>
      <c r="ES44" t="s">
        <v>30</v>
      </c>
      <c r="ET44" t="s">
        <v>30</v>
      </c>
      <c r="EU44" t="s">
        <v>30</v>
      </c>
      <c r="EV44" t="s">
        <v>30</v>
      </c>
      <c r="EW44" t="s">
        <v>30</v>
      </c>
      <c r="EX44" t="s">
        <v>30</v>
      </c>
      <c r="EY44" t="s">
        <v>30</v>
      </c>
      <c r="EZ44" t="s">
        <v>30</v>
      </c>
      <c r="FA44" t="s">
        <v>30</v>
      </c>
      <c r="FB44" t="s">
        <v>30</v>
      </c>
      <c r="FE44">
        <f t="shared" si="20"/>
        <v>10</v>
      </c>
      <c r="FF44">
        <f t="shared" si="21"/>
        <v>9</v>
      </c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</row>
    <row r="45" spans="1:174" ht="15.75" x14ac:dyDescent="0.25">
      <c r="A45" s="4"/>
      <c r="B45" s="20">
        <v>43</v>
      </c>
      <c r="C45" s="29" t="s">
        <v>70</v>
      </c>
      <c r="D45" s="8"/>
      <c r="E45" s="5">
        <f t="shared" ca="1" si="0"/>
        <v>29.75</v>
      </c>
      <c r="F45" s="6">
        <f t="shared" si="1"/>
        <v>0</v>
      </c>
      <c r="G45" s="22">
        <v>1</v>
      </c>
      <c r="H45" s="22">
        <v>1</v>
      </c>
      <c r="I45" s="22">
        <v>0</v>
      </c>
      <c r="J45" s="22">
        <v>1</v>
      </c>
      <c r="K45" s="21">
        <v>0</v>
      </c>
      <c r="L45" s="50" t="str">
        <f t="array" aca="1" ref="L45" ca="1">IFERROR(LOOKUP(,-1/((IF($M$2:$FF$2&lt;1,9^9,$M$2:$FF$2)&lt;TODAY())*(M45:FF45="off")),$M$2:$FF$2),$M$72)</f>
        <v>Выходных не было</v>
      </c>
      <c r="M45" s="16"/>
      <c r="N45" s="7"/>
      <c r="O45" s="7"/>
      <c r="P45" s="7"/>
      <c r="Q45" s="7"/>
      <c r="R45" s="7"/>
      <c r="S45" s="7" t="s">
        <v>30</v>
      </c>
      <c r="T45" s="7" t="s">
        <v>30</v>
      </c>
      <c r="U45" s="7" t="s">
        <v>30</v>
      </c>
      <c r="V45" s="7" t="s">
        <v>30</v>
      </c>
      <c r="W45" s="7" t="s">
        <v>30</v>
      </c>
      <c r="X45" s="7" t="s">
        <v>30</v>
      </c>
      <c r="Y45" s="17"/>
      <c r="Z45" s="14">
        <f t="shared" si="2"/>
        <v>6</v>
      </c>
      <c r="AA45" s="15">
        <f t="shared" si="3"/>
        <v>5.5</v>
      </c>
      <c r="AB45" s="16"/>
      <c r="AC45" s="7"/>
      <c r="AD45" s="7"/>
      <c r="AE45" s="7"/>
      <c r="AF45" s="7" t="s">
        <v>30</v>
      </c>
      <c r="AG45" s="7" t="s">
        <v>28</v>
      </c>
      <c r="AH45" s="7" t="s">
        <v>30</v>
      </c>
      <c r="AI45" s="7" t="s">
        <v>30</v>
      </c>
      <c r="AJ45" s="7" t="s">
        <v>30</v>
      </c>
      <c r="AK45" s="7" t="s">
        <v>30</v>
      </c>
      <c r="AL45" s="7" t="s">
        <v>30</v>
      </c>
      <c r="AM45" s="7" t="s">
        <v>30</v>
      </c>
      <c r="AN45" s="17"/>
      <c r="AO45" s="14">
        <f t="shared" si="4"/>
        <v>8</v>
      </c>
      <c r="AP45" s="15">
        <f t="shared" si="5"/>
        <v>7.25</v>
      </c>
      <c r="AQ45" s="16"/>
      <c r="AR45" s="7" t="s">
        <v>30</v>
      </c>
      <c r="AS45" s="7" t="s">
        <v>30</v>
      </c>
      <c r="AT45" s="7" t="s">
        <v>30</v>
      </c>
      <c r="AU45" s="7" t="s">
        <v>30</v>
      </c>
      <c r="AV45" s="7" t="s">
        <v>30</v>
      </c>
      <c r="AW45" s="7" t="s">
        <v>30</v>
      </c>
      <c r="AX45" s="7" t="s">
        <v>30</v>
      </c>
      <c r="AY45" s="7" t="s">
        <v>30</v>
      </c>
      <c r="AZ45" s="7" t="s">
        <v>30</v>
      </c>
      <c r="BA45" s="7" t="s">
        <v>30</v>
      </c>
      <c r="BB45" s="7"/>
      <c r="BC45" s="17"/>
      <c r="BD45" s="14">
        <f t="shared" si="6"/>
        <v>10</v>
      </c>
      <c r="BE45" s="15">
        <f t="shared" si="7"/>
        <v>9</v>
      </c>
      <c r="BF45" s="16"/>
      <c r="BG45" s="7"/>
      <c r="BH45" s="7"/>
      <c r="BI45" s="7"/>
      <c r="BJ45" s="7"/>
      <c r="BK45" s="7"/>
      <c r="BL45" s="7"/>
      <c r="BM45" s="7"/>
      <c r="BN45" s="7" t="s">
        <v>30</v>
      </c>
      <c r="BO45" s="7" t="s">
        <v>30</v>
      </c>
      <c r="BP45" s="7" t="s">
        <v>30</v>
      </c>
      <c r="BQ45" s="7" t="s">
        <v>30</v>
      </c>
      <c r="BR45" s="17"/>
      <c r="BS45" s="14">
        <f t="shared" si="8"/>
        <v>4</v>
      </c>
      <c r="BT45" s="15">
        <f t="shared" si="9"/>
        <v>3.75</v>
      </c>
      <c r="BU45" s="16"/>
      <c r="BV45" s="7"/>
      <c r="BW45" s="7"/>
      <c r="BX45" s="7"/>
      <c r="BY45" s="7"/>
      <c r="BZ45" s="7"/>
      <c r="CA45" s="7" t="s">
        <v>30</v>
      </c>
      <c r="CB45" s="7" t="s">
        <v>30</v>
      </c>
      <c r="CC45" s="7" t="s">
        <v>30</v>
      </c>
      <c r="CD45" s="7" t="s">
        <v>30</v>
      </c>
      <c r="CE45" s="7" t="s">
        <v>30</v>
      </c>
      <c r="CF45" s="7" t="s">
        <v>30</v>
      </c>
      <c r="CG45" s="17"/>
      <c r="CH45" s="14">
        <f t="shared" si="10"/>
        <v>6</v>
      </c>
      <c r="CI45" s="15">
        <f t="shared" si="11"/>
        <v>5.5</v>
      </c>
      <c r="CJ45" s="16"/>
      <c r="CK45" s="7" t="s">
        <v>30</v>
      </c>
      <c r="CL45" s="7" t="s">
        <v>30</v>
      </c>
      <c r="CM45" s="7" t="s">
        <v>30</v>
      </c>
      <c r="CN45" s="7" t="s">
        <v>30</v>
      </c>
      <c r="CO45" s="7" t="s">
        <v>30</v>
      </c>
      <c r="CP45" s="7" t="s">
        <v>30</v>
      </c>
      <c r="CQ45" s="7" t="s">
        <v>30</v>
      </c>
      <c r="CR45" s="7" t="s">
        <v>30</v>
      </c>
      <c r="CS45" s="7" t="s">
        <v>30</v>
      </c>
      <c r="CT45" s="7" t="s">
        <v>30</v>
      </c>
      <c r="CU45" s="7" t="s">
        <v>30</v>
      </c>
      <c r="CV45" s="17"/>
      <c r="CW45" s="14">
        <f t="shared" si="12"/>
        <v>11</v>
      </c>
      <c r="CX45" s="15">
        <f t="shared" si="13"/>
        <v>9.75</v>
      </c>
      <c r="DE45" t="s">
        <v>75</v>
      </c>
      <c r="DF45" t="s">
        <v>30</v>
      </c>
      <c r="DG45" t="s">
        <v>30</v>
      </c>
      <c r="DH45" t="s">
        <v>30</v>
      </c>
      <c r="DI45" t="s">
        <v>30</v>
      </c>
      <c r="DJ45" t="s">
        <v>30</v>
      </c>
      <c r="DL45">
        <f t="shared" si="14"/>
        <v>6</v>
      </c>
      <c r="DM45">
        <f t="shared" si="15"/>
        <v>5.5</v>
      </c>
      <c r="DT45" t="s">
        <v>30</v>
      </c>
      <c r="DU45" t="s">
        <v>30</v>
      </c>
      <c r="DV45" t="s">
        <v>30</v>
      </c>
      <c r="DW45" t="s">
        <v>30</v>
      </c>
      <c r="DX45" t="s">
        <v>30</v>
      </c>
      <c r="DY45" t="s">
        <v>30</v>
      </c>
      <c r="EA45">
        <f t="shared" si="16"/>
        <v>6</v>
      </c>
      <c r="EB45">
        <f t="shared" si="17"/>
        <v>5.5</v>
      </c>
      <c r="ED45" t="s">
        <v>30</v>
      </c>
      <c r="EE45" t="s">
        <v>30</v>
      </c>
      <c r="EF45" t="s">
        <v>30</v>
      </c>
      <c r="EG45" t="s">
        <v>30</v>
      </c>
      <c r="EH45" t="s">
        <v>30</v>
      </c>
      <c r="EI45" t="s">
        <v>30</v>
      </c>
      <c r="EJ45" t="s">
        <v>30</v>
      </c>
      <c r="EK45" t="s">
        <v>30</v>
      </c>
      <c r="EL45" t="s">
        <v>30</v>
      </c>
      <c r="EM45" t="s">
        <v>30</v>
      </c>
      <c r="EN45" t="s">
        <v>30</v>
      </c>
      <c r="EP45">
        <f t="shared" si="18"/>
        <v>11</v>
      </c>
      <c r="EQ45">
        <f t="shared" si="19"/>
        <v>9.75</v>
      </c>
      <c r="ES45" t="s">
        <v>29</v>
      </c>
      <c r="ET45" t="s">
        <v>30</v>
      </c>
      <c r="EU45" t="s">
        <v>30</v>
      </c>
      <c r="EV45" t="s">
        <v>30</v>
      </c>
      <c r="EW45" t="s">
        <v>30</v>
      </c>
      <c r="EX45" t="s">
        <v>30</v>
      </c>
      <c r="EY45" t="s">
        <v>30</v>
      </c>
      <c r="EZ45" t="s">
        <v>30</v>
      </c>
      <c r="FA45" t="s">
        <v>30</v>
      </c>
      <c r="FB45" t="s">
        <v>30</v>
      </c>
      <c r="FE45">
        <f t="shared" si="20"/>
        <v>10</v>
      </c>
      <c r="FF45">
        <f t="shared" si="21"/>
        <v>9</v>
      </c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</row>
    <row r="46" spans="1:174" x14ac:dyDescent="0.25">
      <c r="G46" s="13"/>
      <c r="H46" s="13"/>
      <c r="I46" s="13"/>
      <c r="J46" s="13"/>
      <c r="K46" s="23"/>
      <c r="L46" s="23"/>
      <c r="M46" s="1" t="s">
        <v>28</v>
      </c>
    </row>
    <row r="47" spans="1:174" x14ac:dyDescent="0.25">
      <c r="G47" s="13"/>
      <c r="H47" s="13"/>
      <c r="I47" s="13"/>
      <c r="J47" s="13"/>
      <c r="K47" s="23"/>
      <c r="L47" s="23"/>
      <c r="M47" s="1" t="s">
        <v>29</v>
      </c>
    </row>
    <row r="48" spans="1:174" x14ac:dyDescent="0.25">
      <c r="G48" s="13"/>
      <c r="H48" s="13"/>
      <c r="I48" s="13"/>
      <c r="J48" s="13"/>
      <c r="K48" s="23"/>
      <c r="L48" s="23"/>
      <c r="M48" s="1" t="s">
        <v>40</v>
      </c>
    </row>
    <row r="49" spans="7:13" x14ac:dyDescent="0.25">
      <c r="G49" s="13"/>
      <c r="H49" s="13"/>
      <c r="I49" s="13"/>
      <c r="J49" s="13"/>
      <c r="K49" s="23"/>
      <c r="L49" s="23"/>
      <c r="M49" s="1" t="s">
        <v>30</v>
      </c>
    </row>
    <row r="50" spans="7:13" x14ac:dyDescent="0.25">
      <c r="G50" s="13"/>
      <c r="H50" s="13"/>
      <c r="I50" s="13"/>
      <c r="J50" s="13"/>
      <c r="K50" s="23"/>
      <c r="L50" s="23"/>
      <c r="M50" s="1" t="s">
        <v>41</v>
      </c>
    </row>
    <row r="51" spans="7:13" ht="18" customHeight="1" x14ac:dyDescent="0.25">
      <c r="K51" s="23"/>
      <c r="L51" s="23"/>
      <c r="M51" s="1" t="s">
        <v>42</v>
      </c>
    </row>
    <row r="52" spans="7:13" ht="18" customHeight="1" x14ac:dyDescent="0.25">
      <c r="K52" s="23"/>
      <c r="L52" s="23"/>
      <c r="M52" s="1" t="s">
        <v>43</v>
      </c>
    </row>
    <row r="53" spans="7:13" ht="18" hidden="1" customHeight="1" x14ac:dyDescent="0.25">
      <c r="K53" s="34" t="s">
        <v>25</v>
      </c>
      <c r="L53" s="34"/>
      <c r="M53" s="1">
        <v>3</v>
      </c>
    </row>
    <row r="54" spans="7:13" hidden="1" x14ac:dyDescent="0.25">
      <c r="K54" s="24" t="s">
        <v>26</v>
      </c>
      <c r="L54" s="24"/>
      <c r="M54" s="1">
        <v>3.25</v>
      </c>
    </row>
    <row r="55" spans="7:13" hidden="1" x14ac:dyDescent="0.25">
      <c r="K55" s="25" t="s">
        <v>27</v>
      </c>
      <c r="L55" s="25"/>
      <c r="M55" s="1">
        <v>3.75</v>
      </c>
    </row>
    <row r="56" spans="7:13" hidden="1" x14ac:dyDescent="0.25">
      <c r="K56" s="25"/>
      <c r="L56" s="25"/>
      <c r="M56" s="1">
        <v>4.25</v>
      </c>
    </row>
    <row r="57" spans="7:13" hidden="1" x14ac:dyDescent="0.25">
      <c r="K57" s="25"/>
      <c r="L57" s="25"/>
      <c r="M57" s="1">
        <v>4.75</v>
      </c>
    </row>
    <row r="58" spans="7:13" hidden="1" x14ac:dyDescent="0.25">
      <c r="K58" s="25"/>
      <c r="L58" s="25"/>
      <c r="M58" s="1">
        <v>5</v>
      </c>
    </row>
    <row r="59" spans="7:13" hidden="1" x14ac:dyDescent="0.25">
      <c r="K59" s="25"/>
      <c r="L59" s="25"/>
      <c r="M59" s="1">
        <v>5.5</v>
      </c>
    </row>
    <row r="60" spans="7:13" hidden="1" x14ac:dyDescent="0.25">
      <c r="K60" s="25"/>
      <c r="L60" s="25"/>
      <c r="M60" s="1">
        <v>6</v>
      </c>
    </row>
    <row r="61" spans="7:13" hidden="1" x14ac:dyDescent="0.25">
      <c r="K61" s="25"/>
      <c r="L61" s="25"/>
      <c r="M61" s="1">
        <v>6.25</v>
      </c>
    </row>
    <row r="62" spans="7:13" hidden="1" x14ac:dyDescent="0.25">
      <c r="K62" s="25"/>
      <c r="L62" s="25"/>
      <c r="M62" s="1">
        <v>6.75</v>
      </c>
    </row>
    <row r="63" spans="7:13" hidden="1" x14ac:dyDescent="0.25">
      <c r="K63" s="25"/>
      <c r="L63" s="25"/>
      <c r="M63" s="1">
        <v>7.25</v>
      </c>
    </row>
    <row r="64" spans="7:13" hidden="1" x14ac:dyDescent="0.25">
      <c r="K64" s="25"/>
      <c r="L64" s="25"/>
      <c r="M64" s="1">
        <v>7.5</v>
      </c>
    </row>
    <row r="65" spans="3:13" hidden="1" x14ac:dyDescent="0.25">
      <c r="K65" s="25"/>
      <c r="L65" s="25"/>
      <c r="M65" s="1">
        <v>8</v>
      </c>
    </row>
    <row r="66" spans="3:13" hidden="1" x14ac:dyDescent="0.25">
      <c r="K66" s="25"/>
      <c r="L66" s="25"/>
      <c r="M66" s="1">
        <v>8.5</v>
      </c>
    </row>
    <row r="67" spans="3:13" hidden="1" x14ac:dyDescent="0.25">
      <c r="K67" s="25"/>
      <c r="L67" s="25"/>
      <c r="M67" s="1">
        <v>9</v>
      </c>
    </row>
    <row r="68" spans="3:13" hidden="1" x14ac:dyDescent="0.25">
      <c r="K68" s="25"/>
      <c r="L68" s="25"/>
      <c r="M68" s="1">
        <v>9.5</v>
      </c>
    </row>
    <row r="69" spans="3:13" hidden="1" x14ac:dyDescent="0.25">
      <c r="K69" s="25"/>
      <c r="L69" s="25"/>
      <c r="M69" s="1">
        <v>9.75</v>
      </c>
    </row>
    <row r="70" spans="3:13" hidden="1" x14ac:dyDescent="0.25">
      <c r="K70" s="25"/>
      <c r="L70" s="25"/>
      <c r="M70" s="33">
        <v>10.25</v>
      </c>
    </row>
    <row r="71" spans="3:13" hidden="1" x14ac:dyDescent="0.25">
      <c r="K71" s="25"/>
      <c r="L71" s="25"/>
      <c r="M71" s="33">
        <v>10.75</v>
      </c>
    </row>
    <row r="72" spans="3:13" hidden="1" x14ac:dyDescent="0.25">
      <c r="K72" s="23"/>
      <c r="L72" s="23"/>
      <c r="M72" s="1" t="s">
        <v>49</v>
      </c>
    </row>
    <row r="73" spans="3:13" hidden="1" x14ac:dyDescent="0.25">
      <c r="K73" s="23"/>
      <c r="L73" s="23"/>
    </row>
    <row r="74" spans="3:13" hidden="1" x14ac:dyDescent="0.25">
      <c r="K74" s="23"/>
      <c r="L74" s="23"/>
    </row>
    <row r="75" spans="3:13" ht="45.75" hidden="1" thickBot="1" x14ac:dyDescent="0.3">
      <c r="C75" s="9" t="s">
        <v>18</v>
      </c>
      <c r="D75" s="18" t="s">
        <v>19</v>
      </c>
      <c r="E75" s="18" t="s">
        <v>47</v>
      </c>
      <c r="F75" s="10" t="s">
        <v>20</v>
      </c>
    </row>
    <row r="76" spans="3:13" hidden="1" x14ac:dyDescent="0.25">
      <c r="C76" s="36">
        <v>3</v>
      </c>
      <c r="D76" s="45">
        <v>0</v>
      </c>
      <c r="E76" s="41">
        <f>D76/60</f>
        <v>0</v>
      </c>
      <c r="F76" s="38">
        <f>D76/15</f>
        <v>0</v>
      </c>
    </row>
    <row r="77" spans="3:13" hidden="1" x14ac:dyDescent="0.25">
      <c r="C77" s="35">
        <v>3.5</v>
      </c>
      <c r="D77" s="46">
        <v>15</v>
      </c>
      <c r="E77" s="42">
        <f t="shared" ref="E77:E90" si="22">D77/60</f>
        <v>0.25</v>
      </c>
      <c r="F77" s="39">
        <f t="shared" ref="F77:F90" si="23">D77/15</f>
        <v>1</v>
      </c>
      <c r="G77" s="13"/>
      <c r="H77" s="13"/>
      <c r="I77" s="13"/>
      <c r="J77" s="13"/>
    </row>
    <row r="78" spans="3:13" hidden="1" x14ac:dyDescent="0.25">
      <c r="C78" s="11">
        <v>4</v>
      </c>
      <c r="D78" s="47">
        <v>15</v>
      </c>
      <c r="E78" s="43">
        <f t="shared" si="22"/>
        <v>0.25</v>
      </c>
      <c r="F78" s="37">
        <f t="shared" si="23"/>
        <v>1</v>
      </c>
      <c r="G78" s="13"/>
      <c r="H78" s="13"/>
      <c r="I78" s="13"/>
      <c r="J78" s="13"/>
    </row>
    <row r="79" spans="3:13" hidden="1" x14ac:dyDescent="0.25">
      <c r="C79" s="11">
        <v>4.5</v>
      </c>
      <c r="D79" s="47">
        <v>15</v>
      </c>
      <c r="E79" s="43">
        <f t="shared" si="22"/>
        <v>0.25</v>
      </c>
      <c r="F79" s="37">
        <f t="shared" si="23"/>
        <v>1</v>
      </c>
      <c r="G79" s="13"/>
      <c r="H79" s="13"/>
      <c r="I79" s="13"/>
      <c r="J79" s="13"/>
    </row>
    <row r="80" spans="3:13" hidden="1" x14ac:dyDescent="0.25">
      <c r="C80" s="11">
        <v>5</v>
      </c>
      <c r="D80" s="47">
        <v>15</v>
      </c>
      <c r="E80" s="43">
        <f t="shared" si="22"/>
        <v>0.25</v>
      </c>
      <c r="F80" s="37">
        <f t="shared" si="23"/>
        <v>1</v>
      </c>
      <c r="G80" s="13"/>
      <c r="H80" s="13"/>
      <c r="I80" s="13"/>
      <c r="J80" s="13"/>
    </row>
    <row r="81" spans="3:10" hidden="1" x14ac:dyDescent="0.25">
      <c r="C81" s="11">
        <v>5.5</v>
      </c>
      <c r="D81" s="47">
        <v>30</v>
      </c>
      <c r="E81" s="43">
        <f t="shared" si="22"/>
        <v>0.5</v>
      </c>
      <c r="F81" s="37">
        <f>D81/15</f>
        <v>2</v>
      </c>
      <c r="G81" s="13"/>
      <c r="H81" s="13"/>
      <c r="I81" s="13"/>
      <c r="J81" s="13"/>
    </row>
    <row r="82" spans="3:10" hidden="1" x14ac:dyDescent="0.25">
      <c r="C82" s="11">
        <v>6</v>
      </c>
      <c r="D82" s="47">
        <v>30</v>
      </c>
      <c r="E82" s="43">
        <f t="shared" si="22"/>
        <v>0.5</v>
      </c>
      <c r="F82" s="37">
        <f t="shared" si="23"/>
        <v>2</v>
      </c>
      <c r="G82" s="13"/>
      <c r="H82" s="13"/>
      <c r="I82" s="13"/>
      <c r="J82" s="13"/>
    </row>
    <row r="83" spans="3:10" hidden="1" x14ac:dyDescent="0.25">
      <c r="C83" s="11">
        <v>6.5</v>
      </c>
      <c r="D83" s="47">
        <v>30</v>
      </c>
      <c r="E83" s="43">
        <f t="shared" si="22"/>
        <v>0.5</v>
      </c>
      <c r="F83" s="37">
        <f t="shared" si="23"/>
        <v>2</v>
      </c>
      <c r="G83" s="13"/>
      <c r="H83" s="13"/>
      <c r="I83" s="13"/>
      <c r="J83" s="13"/>
    </row>
    <row r="84" spans="3:10" hidden="1" x14ac:dyDescent="0.25">
      <c r="C84" s="11">
        <v>7</v>
      </c>
      <c r="D84" s="47">
        <v>45</v>
      </c>
      <c r="E84" s="43">
        <f t="shared" si="22"/>
        <v>0.75</v>
      </c>
      <c r="F84" s="37">
        <f t="shared" si="23"/>
        <v>3</v>
      </c>
      <c r="G84" s="13"/>
      <c r="H84" s="13"/>
      <c r="I84" s="13"/>
      <c r="J84" s="13"/>
    </row>
    <row r="85" spans="3:10" hidden="1" x14ac:dyDescent="0.25">
      <c r="C85" s="11">
        <v>7.5</v>
      </c>
      <c r="D85" s="47">
        <v>45</v>
      </c>
      <c r="E85" s="43">
        <f t="shared" si="22"/>
        <v>0.75</v>
      </c>
      <c r="F85" s="37">
        <f t="shared" si="23"/>
        <v>3</v>
      </c>
      <c r="G85" s="13"/>
      <c r="H85" s="13"/>
      <c r="I85" s="13"/>
      <c r="J85" s="13"/>
    </row>
    <row r="86" spans="3:10" hidden="1" x14ac:dyDescent="0.25">
      <c r="C86" s="11">
        <v>8</v>
      </c>
      <c r="D86" s="47">
        <v>45</v>
      </c>
      <c r="E86" s="43">
        <f t="shared" si="22"/>
        <v>0.75</v>
      </c>
      <c r="F86" s="37">
        <f t="shared" si="23"/>
        <v>3</v>
      </c>
      <c r="G86" s="13"/>
      <c r="H86" s="13"/>
      <c r="I86" s="13"/>
      <c r="J86" s="13"/>
    </row>
    <row r="87" spans="3:10" hidden="1" x14ac:dyDescent="0.25">
      <c r="C87" s="11">
        <v>8.5</v>
      </c>
      <c r="D87" s="47">
        <v>60</v>
      </c>
      <c r="E87" s="43">
        <f t="shared" si="22"/>
        <v>1</v>
      </c>
      <c r="F87" s="37">
        <f t="shared" si="23"/>
        <v>4</v>
      </c>
      <c r="G87" s="13"/>
      <c r="H87" s="13"/>
      <c r="I87" s="13"/>
      <c r="J87" s="13"/>
    </row>
    <row r="88" spans="3:10" hidden="1" x14ac:dyDescent="0.25">
      <c r="C88" s="11">
        <v>9</v>
      </c>
      <c r="D88" s="47">
        <v>60</v>
      </c>
      <c r="E88" s="43">
        <f t="shared" si="22"/>
        <v>1</v>
      </c>
      <c r="F88" s="37">
        <f t="shared" si="23"/>
        <v>4</v>
      </c>
      <c r="G88" s="13"/>
      <c r="H88" s="13"/>
      <c r="I88" s="13"/>
      <c r="J88" s="13"/>
    </row>
    <row r="89" spans="3:10" hidden="1" x14ac:dyDescent="0.25">
      <c r="C89" s="11">
        <v>9.5</v>
      </c>
      <c r="D89" s="47">
        <v>60</v>
      </c>
      <c r="E89" s="43">
        <f t="shared" si="22"/>
        <v>1</v>
      </c>
      <c r="F89" s="37">
        <f t="shared" si="23"/>
        <v>4</v>
      </c>
      <c r="G89" s="13"/>
      <c r="H89" s="13"/>
      <c r="I89" s="13"/>
      <c r="J89" s="13"/>
    </row>
    <row r="90" spans="3:10" hidden="1" x14ac:dyDescent="0.25">
      <c r="C90" s="11">
        <v>10</v>
      </c>
      <c r="D90" s="47">
        <v>60</v>
      </c>
      <c r="E90" s="43">
        <f t="shared" si="22"/>
        <v>1</v>
      </c>
      <c r="F90" s="37">
        <f t="shared" si="23"/>
        <v>4</v>
      </c>
      <c r="G90" s="13"/>
      <c r="H90" s="13"/>
      <c r="I90" s="13"/>
      <c r="J90" s="13"/>
    </row>
    <row r="91" spans="3:10" hidden="1" x14ac:dyDescent="0.25">
      <c r="C91" s="11">
        <v>10.5</v>
      </c>
      <c r="D91" s="47">
        <v>60</v>
      </c>
      <c r="E91" s="43">
        <f t="shared" ref="E91:E94" si="24">D91/60</f>
        <v>1</v>
      </c>
      <c r="F91" s="37">
        <f t="shared" ref="F91:F94" si="25">D91/15</f>
        <v>4</v>
      </c>
    </row>
    <row r="92" spans="3:10" hidden="1" x14ac:dyDescent="0.25">
      <c r="C92" s="11">
        <v>11</v>
      </c>
      <c r="D92" s="47">
        <v>75</v>
      </c>
      <c r="E92" s="43">
        <f t="shared" si="24"/>
        <v>1.25</v>
      </c>
      <c r="F92" s="37">
        <f t="shared" si="25"/>
        <v>5</v>
      </c>
    </row>
    <row r="93" spans="3:10" hidden="1" x14ac:dyDescent="0.25">
      <c r="C93" s="11">
        <v>11.5</v>
      </c>
      <c r="D93" s="47">
        <v>75</v>
      </c>
      <c r="E93" s="43">
        <f t="shared" si="24"/>
        <v>1.25</v>
      </c>
      <c r="F93" s="37">
        <f t="shared" si="25"/>
        <v>5</v>
      </c>
    </row>
    <row r="94" spans="3:10" ht="15.75" hidden="1" thickBot="1" x14ac:dyDescent="0.3">
      <c r="C94" s="12">
        <v>12</v>
      </c>
      <c r="D94" s="48">
        <v>75</v>
      </c>
      <c r="E94" s="44">
        <f t="shared" si="24"/>
        <v>1.25</v>
      </c>
      <c r="F94" s="40">
        <f t="shared" si="25"/>
        <v>5</v>
      </c>
    </row>
  </sheetData>
  <sortState ref="D9:D53">
    <sortCondition ref="D53"/>
  </sortState>
  <customSheetViews>
    <customSheetView guid="{46FA2BFB-987B-4341-BC49-5333DEF4AFBE}" scale="80" showGridLines="0" hiddenRows="1" hiddenColumns="1">
      <pane xSplit="11" ySplit="4" topLeftCell="DL41" activePane="bottomRight" state="frozen"/>
      <selection pane="bottomRight" activeCell="DX1" sqref="DX1:DX1048576"/>
      <pageMargins left="0.7" right="0.7" top="0.75" bottom="0.75" header="0.3" footer="0.3"/>
      <pageSetup paperSize="9" orientation="portrait" r:id="rId1"/>
    </customSheetView>
    <customSheetView guid="{1A85409F-228A-4D63-BA7A-278025077700}" scale="80" showPageBreaks="1" showGridLines="0" hiddenRows="1">
      <pane xSplit="12" topLeftCell="DI1" activePane="topRight" state="frozen"/>
      <selection pane="topRight" activeCell="DN13" sqref="DN13"/>
      <pageMargins left="0.7" right="0.7" top="0.75" bottom="0.75" header="0.3" footer="0.3"/>
      <pageSetup paperSize="9" orientation="portrait" r:id="rId2"/>
    </customSheetView>
    <customSheetView guid="{BD4DE496-61FD-4E87-A8FB-292F3781D472}" scale="56" showPageBreaks="1" showGridLines="0" showAutoFilter="1" hiddenRows="1">
      <pane xSplit="11" ySplit="4" topLeftCell="NG5" activePane="bottomRight" state="frozen"/>
      <selection pane="bottomRight" activeCell="NR1" sqref="NR1:NR1048576"/>
      <pageMargins left="0.7" right="0.7" top="0.75" bottom="0.75" header="0.3" footer="0.3"/>
      <pageSetup paperSize="9" orientation="portrait" r:id="rId3"/>
      <autoFilter ref="B2:TA105">
        <filterColumn colId="5" showButton="0"/>
        <filterColumn colId="6" showButton="0"/>
        <filterColumn colId="7" showButton="0"/>
        <filterColumn colId="8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5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7" showButton="0"/>
        <filterColumn colId="98" showButton="0"/>
        <filterColumn colId="100" showButton="0"/>
        <filterColumn colId="101" showButton="0"/>
        <filterColumn colId="102" showButton="0"/>
        <filterColumn colId="103" showButton="0"/>
        <filterColumn colId="104" showButton="0"/>
        <filterColumn colId="105" showButton="0"/>
        <filterColumn colId="106" showButton="0"/>
        <filterColumn colId="107" showButton="0"/>
        <filterColumn colId="108" showButton="0"/>
        <filterColumn colId="109" showButton="0"/>
        <filterColumn colId="110" showButton="0"/>
        <filterColumn colId="111" showButton="0"/>
        <filterColumn colId="112" showButton="0"/>
        <filterColumn colId="113" showButton="0"/>
        <filterColumn colId="115" showButton="0"/>
        <filterColumn colId="116" showButton="0"/>
        <filterColumn colId="117" showButton="0"/>
        <filterColumn colId="118" showButton="0"/>
        <filterColumn colId="119" showButton="0"/>
        <filterColumn colId="120" showButton="0"/>
        <filterColumn colId="121" showButton="0"/>
        <filterColumn colId="122" showButton="0"/>
        <filterColumn colId="123" showButton="0"/>
        <filterColumn colId="124" showButton="0"/>
        <filterColumn colId="125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3" showButton="0"/>
        <filterColumn colId="134" showButton="0"/>
        <filterColumn colId="135" showButton="0"/>
        <filterColumn colId="136" showButton="0"/>
        <filterColumn colId="137" showButton="0"/>
        <filterColumn colId="138" showButton="0"/>
        <filterColumn colId="139" showButton="0"/>
        <filterColumn colId="140" showButton="0"/>
        <filterColumn colId="141" showButton="0"/>
        <filterColumn colId="142" showButton="0"/>
        <filterColumn colId="143" showButton="0"/>
        <filterColumn colId="145" showButton="0"/>
        <filterColumn colId="146" showButton="0"/>
        <filterColumn colId="147" showButton="0"/>
        <filterColumn colId="148" showButton="0"/>
        <filterColumn colId="149" showButton="0"/>
        <filterColumn colId="150" showButton="0"/>
        <filterColumn colId="151" showButton="0"/>
        <filterColumn colId="152" showButton="0"/>
        <filterColumn colId="153" showButton="0"/>
        <filterColumn colId="154" showButton="0"/>
        <filterColumn colId="155" showButton="0"/>
        <filterColumn colId="156" showButton="0"/>
        <filterColumn colId="157" showButton="0"/>
        <filterColumn colId="158" showButton="0"/>
        <filterColumn colId="160" showButton="0"/>
        <filterColumn colId="161" showButton="0"/>
        <filterColumn colId="162" showButton="0"/>
        <filterColumn colId="163" showButton="0"/>
        <filterColumn colId="164" showButton="0"/>
        <filterColumn colId="165" showButton="0"/>
        <filterColumn colId="166" showButton="0"/>
        <filterColumn colId="167" showButton="0"/>
        <filterColumn colId="168" showButton="0"/>
        <filterColumn colId="169" showButton="0"/>
        <filterColumn colId="170" showButton="0"/>
        <filterColumn colId="171" showButton="0"/>
        <filterColumn colId="172" showButton="0"/>
        <filterColumn colId="173" showButton="0"/>
        <filterColumn colId="175" showButton="0"/>
        <filterColumn colId="176" showButton="0"/>
        <filterColumn colId="177" showButton="0"/>
        <filterColumn colId="178" showButton="0"/>
        <filterColumn colId="179" showButton="0"/>
        <filterColumn colId="180" showButton="0"/>
        <filterColumn colId="181" showButton="0"/>
        <filterColumn colId="182" showButton="0"/>
        <filterColumn colId="183" showButton="0"/>
        <filterColumn colId="184" showButton="0"/>
        <filterColumn colId="185" showButton="0"/>
        <filterColumn colId="186" showButton="0"/>
        <filterColumn colId="187" showButton="0"/>
        <filterColumn colId="188" showButton="0"/>
        <filterColumn colId="190" showButton="0"/>
        <filterColumn colId="191" showButton="0"/>
        <filterColumn colId="192" showButton="0"/>
        <filterColumn colId="193" showButton="0"/>
        <filterColumn colId="194" showButton="0"/>
        <filterColumn colId="195" showButton="0"/>
        <filterColumn colId="196" showButton="0"/>
        <filterColumn colId="197" showButton="0"/>
        <filterColumn colId="198" showButton="0"/>
        <filterColumn colId="199" showButton="0"/>
        <filterColumn colId="200" showButton="0"/>
        <filterColumn colId="201" showButton="0"/>
        <filterColumn colId="202" showButton="0"/>
        <filterColumn colId="203" showButton="0"/>
        <filterColumn colId="205" showButton="0"/>
        <filterColumn colId="206" showButton="0"/>
        <filterColumn colId="207" showButton="0"/>
        <filterColumn colId="208" showButton="0"/>
        <filterColumn colId="209" showButton="0"/>
        <filterColumn colId="210" showButton="0"/>
        <filterColumn colId="211" showButton="0"/>
        <filterColumn colId="212" showButton="0"/>
        <filterColumn colId="213" showButton="0"/>
        <filterColumn colId="214" showButton="0"/>
        <filterColumn colId="215" showButton="0"/>
        <filterColumn colId="216" showButton="0"/>
        <filterColumn colId="217" showButton="0"/>
        <filterColumn colId="218" showButton="0"/>
        <filterColumn colId="220" showButton="0"/>
        <filterColumn colId="221" showButton="0"/>
        <filterColumn colId="222" showButton="0"/>
        <filterColumn colId="223" showButton="0"/>
        <filterColumn colId="224" showButton="0"/>
        <filterColumn colId="225" showButton="0"/>
        <filterColumn colId="226" showButton="0"/>
        <filterColumn colId="227" showButton="0"/>
        <filterColumn colId="228" showButton="0"/>
        <filterColumn colId="229" showButton="0"/>
        <filterColumn colId="230" showButton="0"/>
        <filterColumn colId="231" showButton="0"/>
        <filterColumn colId="232" showButton="0"/>
        <filterColumn colId="233" showButton="0"/>
        <filterColumn colId="235" showButton="0"/>
        <filterColumn colId="236" showButton="0"/>
        <filterColumn colId="237" showButton="0"/>
        <filterColumn colId="238" showButton="0"/>
        <filterColumn colId="239" showButton="0"/>
        <filterColumn colId="240" showButton="0"/>
        <filterColumn colId="241" showButton="0"/>
        <filterColumn colId="242" showButton="0"/>
        <filterColumn colId="243" showButton="0"/>
        <filterColumn colId="244" showButton="0"/>
        <filterColumn colId="245" showButton="0"/>
        <filterColumn colId="246" showButton="0"/>
        <filterColumn colId="247" showButton="0"/>
        <filterColumn colId="248" showButton="0"/>
        <filterColumn colId="250" showButton="0"/>
        <filterColumn colId="251" showButton="0"/>
        <filterColumn colId="252" showButton="0"/>
        <filterColumn colId="253" showButton="0"/>
        <filterColumn colId="254" showButton="0"/>
        <filterColumn colId="255" showButton="0"/>
        <filterColumn colId="256" showButton="0"/>
        <filterColumn colId="257" showButton="0"/>
        <filterColumn colId="258" showButton="0"/>
        <filterColumn colId="259" showButton="0"/>
        <filterColumn colId="260" showButton="0"/>
        <filterColumn colId="261" showButton="0"/>
        <filterColumn colId="262" showButton="0"/>
        <filterColumn colId="263" showButton="0"/>
        <filterColumn colId="265" showButton="0"/>
        <filterColumn colId="266" showButton="0"/>
        <filterColumn colId="267" showButton="0"/>
        <filterColumn colId="268" showButton="0"/>
        <filterColumn colId="269" showButton="0"/>
        <filterColumn colId="270" showButton="0"/>
        <filterColumn colId="271" showButton="0"/>
        <filterColumn colId="272" showButton="0"/>
        <filterColumn colId="273" showButton="0"/>
        <filterColumn colId="274" showButton="0"/>
        <filterColumn colId="275" showButton="0"/>
        <filterColumn colId="276" showButton="0"/>
        <filterColumn colId="277" showButton="0"/>
        <filterColumn colId="278" showButton="0"/>
        <filterColumn colId="280" showButton="0"/>
        <filterColumn colId="281" showButton="0"/>
        <filterColumn colId="282" showButton="0"/>
        <filterColumn colId="283" showButton="0"/>
        <filterColumn colId="284" showButton="0"/>
        <filterColumn colId="285" showButton="0"/>
        <filterColumn colId="286" showButton="0"/>
        <filterColumn colId="287" showButton="0"/>
        <filterColumn colId="288" showButton="0"/>
        <filterColumn colId="289" showButton="0"/>
        <filterColumn colId="290" showButton="0"/>
        <filterColumn colId="291" showButton="0"/>
        <filterColumn colId="292" showButton="0"/>
        <filterColumn colId="293" showButton="0"/>
        <filterColumn colId="295" showButton="0"/>
        <filterColumn colId="296" showButton="0"/>
        <filterColumn colId="297" showButton="0"/>
        <filterColumn colId="298" showButton="0"/>
        <filterColumn colId="299" showButton="0"/>
        <filterColumn colId="300" showButton="0"/>
        <filterColumn colId="301" showButton="0"/>
        <filterColumn colId="302" showButton="0"/>
        <filterColumn colId="303" showButton="0"/>
        <filterColumn colId="304" showButton="0"/>
        <filterColumn colId="305" showButton="0"/>
        <filterColumn colId="306" showButton="0"/>
        <filterColumn colId="307" showButton="0"/>
        <filterColumn colId="308" showButton="0"/>
        <filterColumn colId="310" showButton="0"/>
        <filterColumn colId="311" showButton="0"/>
        <filterColumn colId="312" showButton="0"/>
        <filterColumn colId="313" showButton="0"/>
        <filterColumn colId="314" showButton="0"/>
        <filterColumn colId="315" showButton="0"/>
        <filterColumn colId="316" showButton="0"/>
        <filterColumn colId="317" showButton="0"/>
        <filterColumn colId="318" showButton="0"/>
        <filterColumn colId="319" showButton="0"/>
        <filterColumn colId="320" showButton="0"/>
        <filterColumn colId="321" showButton="0"/>
        <filterColumn colId="322" showButton="0"/>
        <filterColumn colId="323" showButton="0"/>
        <filterColumn colId="325" showButton="0"/>
        <filterColumn colId="326" showButton="0"/>
        <filterColumn colId="327" showButton="0"/>
        <filterColumn colId="328" showButton="0"/>
        <filterColumn colId="329" showButton="0"/>
        <filterColumn colId="330" showButton="0"/>
        <filterColumn colId="331" showButton="0"/>
        <filterColumn colId="332" showButton="0"/>
        <filterColumn colId="333" showButton="0"/>
        <filterColumn colId="334" showButton="0"/>
        <filterColumn colId="335" showButton="0"/>
        <filterColumn colId="336" showButton="0"/>
        <filterColumn colId="337" showButton="0"/>
        <filterColumn colId="338" showButton="0"/>
        <filterColumn colId="340" showButton="0"/>
        <filterColumn colId="341" showButton="0"/>
        <filterColumn colId="342" showButton="0"/>
        <filterColumn colId="343" showButton="0"/>
        <filterColumn colId="344" showButton="0"/>
        <filterColumn colId="345" showButton="0"/>
        <filterColumn colId="346" showButton="0"/>
        <filterColumn colId="347" showButton="0"/>
        <filterColumn colId="348" showButton="0"/>
        <filterColumn colId="349" showButton="0"/>
        <filterColumn colId="350" showButton="0"/>
        <filterColumn colId="351" showButton="0"/>
        <filterColumn colId="352" showButton="0"/>
        <filterColumn colId="353" showButton="0"/>
        <filterColumn colId="355" showButton="0"/>
        <filterColumn colId="356" showButton="0"/>
        <filterColumn colId="357" showButton="0"/>
        <filterColumn colId="358" showButton="0"/>
        <filterColumn colId="359" showButton="0"/>
        <filterColumn colId="360" showButton="0"/>
        <filterColumn colId="361" showButton="0"/>
        <filterColumn colId="362" showButton="0"/>
        <filterColumn colId="363" showButton="0"/>
        <filterColumn colId="364" showButton="0"/>
        <filterColumn colId="365" showButton="0"/>
        <filterColumn colId="366" showButton="0"/>
        <filterColumn colId="367" showButton="0"/>
        <filterColumn colId="368" showButton="0"/>
        <filterColumn colId="370" showButton="0"/>
        <filterColumn colId="371" showButton="0"/>
        <filterColumn colId="372" showButton="0"/>
        <filterColumn colId="373" showButton="0"/>
        <filterColumn colId="374" showButton="0"/>
        <filterColumn colId="375" showButton="0"/>
        <filterColumn colId="376" showButton="0"/>
        <filterColumn colId="377" showButton="0"/>
        <filterColumn colId="378" showButton="0"/>
        <filterColumn colId="379" showButton="0"/>
        <filterColumn colId="380" showButton="0"/>
        <filterColumn colId="381" showButton="0"/>
        <filterColumn colId="382" showButton="0"/>
        <filterColumn colId="383" showButton="0"/>
        <filterColumn colId="385" showButton="0"/>
        <filterColumn colId="386" showButton="0"/>
        <filterColumn colId="387" showButton="0"/>
        <filterColumn colId="388" showButton="0"/>
        <filterColumn colId="389" showButton="0"/>
        <filterColumn colId="390" showButton="0"/>
        <filterColumn colId="391" showButton="0"/>
        <filterColumn colId="392" showButton="0"/>
        <filterColumn colId="393" showButton="0"/>
        <filterColumn colId="394" showButton="0"/>
        <filterColumn colId="395" showButton="0"/>
        <filterColumn colId="396" showButton="0"/>
        <filterColumn colId="397" showButton="0"/>
        <filterColumn colId="398" showButton="0"/>
        <filterColumn colId="400" showButton="0"/>
        <filterColumn colId="401" showButton="0"/>
        <filterColumn colId="402" showButton="0"/>
        <filterColumn colId="403" showButton="0"/>
        <filterColumn colId="404" showButton="0"/>
        <filterColumn colId="405" showButton="0"/>
        <filterColumn colId="406" showButton="0"/>
        <filterColumn colId="407" showButton="0"/>
        <filterColumn colId="408" showButton="0"/>
        <filterColumn colId="409" showButton="0"/>
        <filterColumn colId="410" showButton="0"/>
        <filterColumn colId="411" showButton="0"/>
        <filterColumn colId="412" showButton="0"/>
        <filterColumn colId="413" showButton="0"/>
        <filterColumn colId="415" showButton="0"/>
        <filterColumn colId="416" showButton="0"/>
        <filterColumn colId="417" showButton="0"/>
        <filterColumn colId="418" showButton="0"/>
        <filterColumn colId="419" showButton="0"/>
        <filterColumn colId="420" showButton="0"/>
        <filterColumn colId="421" showButton="0"/>
        <filterColumn colId="422" showButton="0"/>
        <filterColumn colId="423" showButton="0"/>
        <filterColumn colId="424" showButton="0"/>
        <filterColumn colId="425" showButton="0"/>
        <filterColumn colId="426" showButton="0"/>
        <filterColumn colId="427" showButton="0"/>
        <filterColumn colId="428" showButton="0"/>
        <filterColumn colId="430" showButton="0"/>
        <filterColumn colId="431" showButton="0"/>
        <filterColumn colId="432" showButton="0"/>
        <filterColumn colId="433" showButton="0"/>
        <filterColumn colId="434" showButton="0"/>
        <filterColumn colId="435" showButton="0"/>
        <filterColumn colId="436" showButton="0"/>
        <filterColumn colId="437" showButton="0"/>
        <filterColumn colId="438" showButton="0"/>
        <filterColumn colId="439" showButton="0"/>
        <filterColumn colId="440" showButton="0"/>
        <filterColumn colId="441" showButton="0"/>
        <filterColumn colId="442" showButton="0"/>
        <filterColumn colId="443" showButton="0"/>
        <filterColumn colId="445" showButton="0"/>
        <filterColumn colId="446" showButton="0"/>
        <filterColumn colId="447" showButton="0"/>
        <filterColumn colId="448" showButton="0"/>
        <filterColumn colId="449" showButton="0"/>
        <filterColumn colId="450" showButton="0"/>
        <filterColumn colId="451" showButton="0"/>
        <filterColumn colId="452" showButton="0"/>
        <filterColumn colId="453" showButton="0"/>
        <filterColumn colId="454" showButton="0"/>
        <filterColumn colId="455" showButton="0"/>
        <filterColumn colId="456" showButton="0"/>
        <filterColumn colId="457" showButton="0"/>
        <filterColumn colId="458" showButton="0"/>
        <filterColumn colId="460" showButton="0"/>
        <filterColumn colId="461" showButton="0"/>
        <filterColumn colId="462" showButton="0"/>
        <filterColumn colId="463" showButton="0"/>
        <filterColumn colId="464" showButton="0"/>
        <filterColumn colId="465" showButton="0"/>
        <filterColumn colId="466" showButton="0"/>
        <filterColumn colId="467" showButton="0"/>
        <filterColumn colId="468" showButton="0"/>
        <filterColumn colId="469" showButton="0"/>
        <filterColumn colId="470" showButton="0"/>
        <filterColumn colId="471" showButton="0"/>
        <filterColumn colId="472" showButton="0"/>
        <filterColumn colId="473" showButton="0"/>
        <filterColumn colId="475" showButton="0"/>
        <filterColumn colId="476" showButton="0"/>
        <filterColumn colId="477" showButton="0"/>
        <filterColumn colId="478" showButton="0"/>
        <filterColumn colId="479" showButton="0"/>
        <filterColumn colId="480" showButton="0"/>
        <filterColumn colId="481" showButton="0"/>
        <filterColumn colId="482" showButton="0"/>
        <filterColumn colId="483" showButton="0"/>
        <filterColumn colId="484" showButton="0"/>
        <filterColumn colId="485" showButton="0"/>
        <filterColumn colId="486" showButton="0"/>
        <filterColumn colId="487" showButton="0"/>
        <filterColumn colId="488" showButton="0"/>
        <filterColumn colId="490" showButton="0"/>
        <filterColumn colId="491" showButton="0"/>
        <filterColumn colId="492" showButton="0"/>
        <filterColumn colId="493" showButton="0"/>
        <filterColumn colId="494" showButton="0"/>
        <filterColumn colId="495" showButton="0"/>
        <filterColumn colId="496" showButton="0"/>
        <filterColumn colId="497" showButton="0"/>
        <filterColumn colId="498" showButton="0"/>
        <filterColumn colId="499" showButton="0"/>
        <filterColumn colId="500" showButton="0"/>
        <filterColumn colId="501" showButton="0"/>
        <filterColumn colId="502" showButton="0"/>
        <filterColumn colId="503" showButton="0"/>
        <filterColumn colId="505" showButton="0"/>
        <filterColumn colId="506" showButton="0"/>
        <filterColumn colId="507" showButton="0"/>
        <filterColumn colId="508" showButton="0"/>
        <filterColumn colId="509" showButton="0"/>
        <filterColumn colId="510" showButton="0"/>
        <filterColumn colId="511" showButton="0"/>
        <filterColumn colId="512" showButton="0"/>
        <filterColumn colId="513" showButton="0"/>
        <filterColumn colId="514" showButton="0"/>
        <filterColumn colId="515" showButton="0"/>
        <filterColumn colId="516" showButton="0"/>
        <filterColumn colId="517" showButton="0"/>
        <filterColumn colId="518" showButton="0"/>
      </autoFilter>
    </customSheetView>
    <customSheetView guid="{3EBB3D26-383F-4F88-AD4D-9A8133FF78C7}" scale="80" showGridLines="0" hiddenRows="1">
      <pane xSplit="11" ySplit="4" topLeftCell="QE11" activePane="bottomRight" state="frozen"/>
      <selection pane="bottomRight" activeCell="SO21" sqref="SO21"/>
      <pageMargins left="0.7" right="0.7" top="0.75" bottom="0.75" header="0.3" footer="0.3"/>
      <pageSetup paperSize="9" orientation="portrait" r:id="rId4"/>
    </customSheetView>
    <customSheetView guid="{96CEC06B-F862-4812-BA09-286EF03741D3}" scale="80" showGridLines="0" hiddenRows="1" hiddenColumns="1">
      <pane xSplit="101" ySplit="4" topLeftCell="ER5" activePane="bottomRight" state="frozen"/>
      <selection pane="bottomRight" activeCell="FD32" sqref="FD32"/>
      <pageMargins left="0.7" right="0.7" top="0.75" bottom="0.75" header="0.3" footer="0.3"/>
      <pageSetup paperSize="9" orientation="portrait" r:id="rId5"/>
    </customSheetView>
    <customSheetView guid="{74E3D59C-AA1C-4B40-95AE-85BE582799FB}" scale="70" showGridLines="0" hiddenRows="1" hiddenColumns="1">
      <pane xSplit="101" ySplit="4" topLeftCell="CY23" activePane="bottomRight" state="frozen"/>
      <selection pane="bottomRight" activeCell="ER3" sqref="ER3:FF3"/>
      <pageMargins left="0.7" right="0.7" top="0.75" bottom="0.75" header="0.3" footer="0.3"/>
      <pageSetup paperSize="9" orientation="portrait" r:id="rId6"/>
    </customSheetView>
  </customSheetViews>
  <mergeCells count="90">
    <mergeCell ref="BF6:BR6"/>
    <mergeCell ref="BF7:BR7"/>
    <mergeCell ref="BF8:BR8"/>
    <mergeCell ref="G7:K7"/>
    <mergeCell ref="G6:K6"/>
    <mergeCell ref="M7:Y7"/>
    <mergeCell ref="BU11:CG11"/>
    <mergeCell ref="AB11:AN11"/>
    <mergeCell ref="AB6:AN6"/>
    <mergeCell ref="B2:B4"/>
    <mergeCell ref="D2:D4"/>
    <mergeCell ref="E2:E4"/>
    <mergeCell ref="F2:F4"/>
    <mergeCell ref="BF2:BT2"/>
    <mergeCell ref="AB3:AP3"/>
    <mergeCell ref="AQ3:BE3"/>
    <mergeCell ref="BF3:BT3"/>
    <mergeCell ref="AB2:AP2"/>
    <mergeCell ref="AQ2:BE2"/>
    <mergeCell ref="M2:AA2"/>
    <mergeCell ref="M3:AA3"/>
    <mergeCell ref="L2:L4"/>
    <mergeCell ref="G2:K2"/>
    <mergeCell ref="G3:G4"/>
    <mergeCell ref="H3:H4"/>
    <mergeCell ref="J3:J4"/>
    <mergeCell ref="C2:C4"/>
    <mergeCell ref="K3:K4"/>
    <mergeCell ref="AB16:AN16"/>
    <mergeCell ref="AB29:AN29"/>
    <mergeCell ref="M33:Y33"/>
    <mergeCell ref="CJ10:CV10"/>
    <mergeCell ref="AB14:AN14"/>
    <mergeCell ref="CJ18:CV18"/>
    <mergeCell ref="CJ21:CV21"/>
    <mergeCell ref="CJ26:CV26"/>
    <mergeCell ref="CJ28:CV28"/>
    <mergeCell ref="CJ11:CV11"/>
    <mergeCell ref="M11:Y11"/>
    <mergeCell ref="BF24:BR24"/>
    <mergeCell ref="BF25:BR25"/>
    <mergeCell ref="BF26:BR26"/>
    <mergeCell ref="BU19:CG19"/>
    <mergeCell ref="M20:Y20"/>
    <mergeCell ref="G5:K5"/>
    <mergeCell ref="I3:I4"/>
    <mergeCell ref="BU5:CG5"/>
    <mergeCell ref="BU7:CG7"/>
    <mergeCell ref="BU13:CG13"/>
    <mergeCell ref="M5:Y5"/>
    <mergeCell ref="BU2:CI2"/>
    <mergeCell ref="BU3:CI3"/>
    <mergeCell ref="CJ2:CX2"/>
    <mergeCell ref="CJ3:CX3"/>
    <mergeCell ref="CJ5:CV5"/>
    <mergeCell ref="M39:Y39"/>
    <mergeCell ref="AB39:AN39"/>
    <mergeCell ref="AQ39:BC39"/>
    <mergeCell ref="AQ33:BC33"/>
    <mergeCell ref="AB33:AN33"/>
    <mergeCell ref="AB30:AN30"/>
    <mergeCell ref="M28:Y28"/>
    <mergeCell ref="M29:Y29"/>
    <mergeCell ref="M30:Y30"/>
    <mergeCell ref="AQ34:BC34"/>
    <mergeCell ref="AQ38:BC38"/>
    <mergeCell ref="BF11:BR11"/>
    <mergeCell ref="AQ6:BC6"/>
    <mergeCell ref="AQ9:BC9"/>
    <mergeCell ref="AQ12:BC12"/>
    <mergeCell ref="AQ15:BC15"/>
    <mergeCell ref="AQ20:BC20"/>
    <mergeCell ref="AQ22:BC22"/>
    <mergeCell ref="AQ23:BC23"/>
    <mergeCell ref="AQ27:BC27"/>
    <mergeCell ref="AQ41:BC41"/>
    <mergeCell ref="AQ42:BC42"/>
    <mergeCell ref="BU44:CG44"/>
    <mergeCell ref="BU39:CG39"/>
    <mergeCell ref="CJ43:CV43"/>
    <mergeCell ref="BU25:CG25"/>
    <mergeCell ref="BU28:CG28"/>
    <mergeCell ref="BU32:CG32"/>
    <mergeCell ref="BU36:CG36"/>
    <mergeCell ref="BU37:CG37"/>
    <mergeCell ref="CJ37:CV37"/>
    <mergeCell ref="CJ41:CV41"/>
    <mergeCell ref="CJ42:CV42"/>
    <mergeCell ref="BF39:BR39"/>
    <mergeCell ref="AQ31:BC31"/>
  </mergeCells>
  <conditionalFormatting sqref="M6:Z6 Z5:AA45 AO5:AP45 BD5:BE45 BS5:BT45 CH5:CI45 CW8:CW45 CX6:CX45">
    <cfRule type="cellIs" dxfId="1621" priority="4376" operator="equal">
      <formula>"с"</formula>
    </cfRule>
    <cfRule type="containsText" dxfId="1620" priority="9003" operator="containsText" text="т">
      <formula>NOT(ISERROR(SEARCH("т",M5)))</formula>
    </cfRule>
  </conditionalFormatting>
  <conditionalFormatting sqref="M6:Y6 M9:Y10 M15:Y18 M21:Y25 M27:Y27 M26:Q26 S26:Y26 M31:Y32 M12:Y13 M11 M34:Y38 M40:Y45 BU40:CG43 BF40:BR45">
    <cfRule type="containsText" dxfId="1619" priority="9000" operator="containsText" text="off">
      <formula>NOT(ISERROR(SEARCH("off",M6)))</formula>
    </cfRule>
    <cfRule type="containsText" dxfId="1618" priority="9001" operator="containsText" text="отпуск">
      <formula>NOT(ISERROR(SEARCH("отпуск",M6)))</formula>
    </cfRule>
    <cfRule type="containsText" dxfId="1617" priority="9002" operator="containsText" text="1">
      <formula>NOT(ISERROR(SEARCH("1",M6)))</formula>
    </cfRule>
  </conditionalFormatting>
  <conditionalFormatting sqref="M6:Y6 M9:Y10 M15:Y18 M21:Y25 M27:Y27 M26:Q26 S26:Y26 M31:Y32 M12:Y13 M11 M34:Y38 M40:Y45 BU40:CG43 BF40:BR45">
    <cfRule type="containsText" dxfId="1616" priority="5760" operator="containsText" text="н">
      <formula>NOT(ISERROR(SEARCH("н",M6)))</formula>
    </cfRule>
    <cfRule type="containsText" dxfId="1615" priority="6235" operator="containsText" text="о">
      <formula>NOT(ISERROR(SEARCH("о",M6)))</formula>
    </cfRule>
    <cfRule type="containsText" dxfId="1614" priority="6236" operator="containsText" text="п">
      <formula>NOT(ISERROR(SEARCH("п",M6)))</formula>
    </cfRule>
    <cfRule type="containsText" dxfId="1613" priority="6238" operator="containsText" text="р">
      <formula>NOT(ISERROR(SEARCH("р",M6)))</formula>
    </cfRule>
    <cfRule type="containsText" dxfId="1612" priority="6239" operator="containsText" text="и">
      <formula>NOT(ISERROR(SEARCH("и",M6)))</formula>
    </cfRule>
  </conditionalFormatting>
  <conditionalFormatting sqref="M6:Y6 M9:Y10 M15:Y18 M21:Y25 M27:Y27 M26:Q26 S26:Y26 M31:Y32 M12:Y13 M11 M34:Y38 M40:Y45 BU40:CG43 BF40:BR45">
    <cfRule type="containsText" dxfId="1611" priority="5683" operator="containsText" text="1">
      <formula>NOT(ISERROR(SEARCH("1",M6)))</formula>
    </cfRule>
  </conditionalFormatting>
  <conditionalFormatting sqref="M6:Z6 Z5:AA5 M9:Z10 M15:Z18 M21:Z25 M26:Q26 S26:Z26 M27:Z27 Z7:Z8 M31:Z32 Z28:Z30 M12:Z13 M11 Z11 Z19:Z20 Z14 M34:Z38 Z33 Z39 M40:Z45 BU40:CH43 BF40:BR45 AA6:AA45 AO6:AP45 BD6:BE45 BS6:BT45 CI6:CI45 CX6:CX45 CH6:CH28">
    <cfRule type="containsText" dxfId="1610" priority="5092" operator="containsText" text="ck">
      <formula>NOT(ISERROR(SEARCH("ck",M5)))</formula>
    </cfRule>
    <cfRule type="containsText" dxfId="1609" priority="5682" operator="containsText" text="off">
      <formula>NOT(ISERROR(SEARCH("off",M5)))</formula>
    </cfRule>
    <cfRule type="containsText" dxfId="1608" priority="5761" operator="containsText" text="off">
      <formula>NOT(ISERROR(SEARCH("off",M5)))</formula>
    </cfRule>
  </conditionalFormatting>
  <conditionalFormatting sqref="M13:Y13">
    <cfRule type="cellIs" dxfId="1607" priority="4252" operator="equal">
      <formula>"с"</formula>
    </cfRule>
    <cfRule type="containsText" dxfId="1606" priority="4253" operator="containsText" text="т">
      <formula>NOT(ISERROR(SEARCH("т",M13)))</formula>
    </cfRule>
  </conditionalFormatting>
  <conditionalFormatting sqref="M13:Y13">
    <cfRule type="containsText" dxfId="1605" priority="4251" operator="containsText" text="ck">
      <formula>NOT(ISERROR(SEARCH("ck",M13)))</formula>
    </cfRule>
  </conditionalFormatting>
  <conditionalFormatting sqref="AO5:AP5">
    <cfRule type="containsText" dxfId="1604" priority="4148" operator="containsText" text="ck">
      <formula>NOT(ISERROR(SEARCH("ck",AO5)))</formula>
    </cfRule>
    <cfRule type="containsText" dxfId="1603" priority="4151" operator="containsText" text="off">
      <formula>NOT(ISERROR(SEARCH("off",AO5)))</formula>
    </cfRule>
    <cfRule type="containsText" dxfId="1602" priority="4156" operator="containsText" text="off">
      <formula>NOT(ISERROR(SEARCH("off",AO5)))</formula>
    </cfRule>
  </conditionalFormatting>
  <conditionalFormatting sqref="BD5:BE5">
    <cfRule type="containsText" dxfId="1601" priority="4102" operator="containsText" text="ck">
      <formula>NOT(ISERROR(SEARCH("ck",BD5)))</formula>
    </cfRule>
    <cfRule type="containsText" dxfId="1600" priority="4105" operator="containsText" text="off">
      <formula>NOT(ISERROR(SEARCH("off",BD5)))</formula>
    </cfRule>
    <cfRule type="containsText" dxfId="1599" priority="4110" operator="containsText" text="off">
      <formula>NOT(ISERROR(SEARCH("off",BD5)))</formula>
    </cfRule>
  </conditionalFormatting>
  <conditionalFormatting sqref="BS5:BT5">
    <cfRule type="containsText" dxfId="1598" priority="4059" operator="containsText" text="ck">
      <formula>NOT(ISERROR(SEARCH("ck",BS5)))</formula>
    </cfRule>
    <cfRule type="containsText" dxfId="1597" priority="4062" operator="containsText" text="off">
      <formula>NOT(ISERROR(SEARCH("off",BS5)))</formula>
    </cfRule>
    <cfRule type="containsText" dxfId="1596" priority="4067" operator="containsText" text="off">
      <formula>NOT(ISERROR(SEARCH("off",BS5)))</formula>
    </cfRule>
  </conditionalFormatting>
  <conditionalFormatting sqref="BU29:CG31 BU33:CG35 BU38:CG38 BU45:CG45">
    <cfRule type="containsText" dxfId="1595" priority="4039" operator="containsText" text="off">
      <formula>NOT(ISERROR(SEARCH("off",BU29)))</formula>
    </cfRule>
    <cfRule type="containsText" dxfId="1594" priority="4040" operator="containsText" text="отпуск">
      <formula>NOT(ISERROR(SEARCH("отпуск",BU29)))</formula>
    </cfRule>
    <cfRule type="containsText" dxfId="1593" priority="4041" operator="containsText" text="1">
      <formula>NOT(ISERROR(SEARCH("1",BU29)))</formula>
    </cfRule>
  </conditionalFormatting>
  <conditionalFormatting sqref="BU29:CG31 BU33:CG35 BU38:CG38 BU45:CG45">
    <cfRule type="containsText" dxfId="1592" priority="4023" operator="containsText" text="н">
      <formula>NOT(ISERROR(SEARCH("н",BU29)))</formula>
    </cfRule>
    <cfRule type="containsText" dxfId="1591" priority="4035" operator="containsText" text="о">
      <formula>NOT(ISERROR(SEARCH("о",BU29)))</formula>
    </cfRule>
    <cfRule type="containsText" dxfId="1590" priority="4036" operator="containsText" text="п">
      <formula>NOT(ISERROR(SEARCH("п",BU29)))</formula>
    </cfRule>
    <cfRule type="containsText" dxfId="1589" priority="4037" operator="containsText" text="р">
      <formula>NOT(ISERROR(SEARCH("р",BU29)))</formula>
    </cfRule>
    <cfRule type="containsText" dxfId="1588" priority="4038" operator="containsText" text="и">
      <formula>NOT(ISERROR(SEARCH("и",BU29)))</formula>
    </cfRule>
  </conditionalFormatting>
  <conditionalFormatting sqref="BU29:CG31 BU33:CG35 BU38:CG38 BU45:CG45">
    <cfRule type="containsText" dxfId="1587" priority="4022" operator="containsText" text="сессия">
      <formula>NOT(ISERROR(SEARCH("сессия",BU29)))</formula>
    </cfRule>
  </conditionalFormatting>
  <conditionalFormatting sqref="BU29:CG31 BU33:CG35 BU38:CG38 BU45:CG45">
    <cfRule type="containsText" dxfId="1586" priority="4021" operator="containsText" text="отпуск">
      <formula>NOT(ISERROR(SEARCH("отпуск",BU29)))</formula>
    </cfRule>
  </conditionalFormatting>
  <conditionalFormatting sqref="BU29:CG31 BU33:CG35 BU38:CG38 BU45:CG45">
    <cfRule type="containsText" dxfId="1585" priority="4020" operator="containsText" text="1">
      <formula>NOT(ISERROR(SEARCH("1",BU29)))</formula>
    </cfRule>
  </conditionalFormatting>
  <conditionalFormatting sqref="CH5:CI5 BU29:CH31 BU33:CH35 CH32 BU38:CH38 CH36:CH37 BU45:CH45 CH44 CH39">
    <cfRule type="containsText" dxfId="1584" priority="4016" operator="containsText" text="ck">
      <formula>NOT(ISERROR(SEARCH("ck",BU5)))</formula>
    </cfRule>
    <cfRule type="containsText" dxfId="1583" priority="4019" operator="containsText" text="off">
      <formula>NOT(ISERROR(SEARCH("off",BU5)))</formula>
    </cfRule>
    <cfRule type="containsText" dxfId="1582" priority="4024" operator="containsText" text="off">
      <formula>NOT(ISERROR(SEARCH("off",BU5)))</formula>
    </cfRule>
  </conditionalFormatting>
  <conditionalFormatting sqref="CJ6:CW7 CW5:CX5">
    <cfRule type="cellIs" dxfId="1581" priority="3971" operator="equal">
      <formula>"с"</formula>
    </cfRule>
    <cfRule type="containsText" dxfId="1580" priority="3999" operator="containsText" text="т">
      <formula>NOT(ISERROR(SEARCH("т",CJ5)))</formula>
    </cfRule>
  </conditionalFormatting>
  <conditionalFormatting sqref="CJ15:CV17 CJ6:CV7 CJ27:CV27 CJ19:CV20 CJ22:CV25 CJ29:CV36 CJ38:CV40 CJ44:CV45">
    <cfRule type="containsText" dxfId="1579" priority="3996" operator="containsText" text="off">
      <formula>NOT(ISERROR(SEARCH("off",CJ6)))</formula>
    </cfRule>
    <cfRule type="containsText" dxfId="1578" priority="3997" operator="containsText" text="отпуск">
      <formula>NOT(ISERROR(SEARCH("отпуск",CJ6)))</formula>
    </cfRule>
    <cfRule type="containsText" dxfId="1577" priority="3998" operator="containsText" text="1">
      <formula>NOT(ISERROR(SEARCH("1",CJ6)))</formula>
    </cfRule>
  </conditionalFormatting>
  <conditionalFormatting sqref="CJ15:CV17 CJ6:CV7 CJ27:CV27 CJ19:CV20 CJ22:CV25 CJ29:CV36 CJ38:CV40 CJ44:CV45">
    <cfRule type="containsText" dxfId="1576" priority="3980" operator="containsText" text="н">
      <formula>NOT(ISERROR(SEARCH("н",CJ6)))</formula>
    </cfRule>
    <cfRule type="containsText" dxfId="1575" priority="3992" operator="containsText" text="о">
      <formula>NOT(ISERROR(SEARCH("о",CJ6)))</formula>
    </cfRule>
    <cfRule type="containsText" dxfId="1574" priority="3993" operator="containsText" text="п">
      <formula>NOT(ISERROR(SEARCH("п",CJ6)))</formula>
    </cfRule>
    <cfRule type="containsText" dxfId="1573" priority="3994" operator="containsText" text="р">
      <formula>NOT(ISERROR(SEARCH("р",CJ6)))</formula>
    </cfRule>
    <cfRule type="containsText" dxfId="1572" priority="3995" operator="containsText" text="и">
      <formula>NOT(ISERROR(SEARCH("и",CJ6)))</formula>
    </cfRule>
  </conditionalFormatting>
  <conditionalFormatting sqref="CJ15:CV17 CJ6:CV7 CJ27:CV27 CJ19:CV20 CJ22:CV25 CJ29:CV36 CJ38:CV40 CJ44:CV45">
    <cfRule type="containsText" dxfId="1571" priority="3979" operator="containsText" text="сессия">
      <formula>NOT(ISERROR(SEARCH("сессия",CJ6)))</formula>
    </cfRule>
  </conditionalFormatting>
  <conditionalFormatting sqref="CJ15:CV17 CJ6:CV7 CJ27:CV27 CJ19:CV20 CJ22:CV25 CJ29:CV36 CJ38:CV40 CJ44:CV45">
    <cfRule type="containsText" dxfId="1570" priority="3978" operator="containsText" text="отпуск">
      <formula>NOT(ISERROR(SEARCH("отпуск",CJ6)))</formula>
    </cfRule>
  </conditionalFormatting>
  <conditionalFormatting sqref="CJ15:CV17 CJ6:CV7 CJ27:CV27 CJ19:CV20 CJ22:CV25 CJ29:CV36 CJ38:CV40 CJ44:CV45">
    <cfRule type="containsText" dxfId="1569" priority="3977" operator="containsText" text="1">
      <formula>NOT(ISERROR(SEARCH("1",CJ6)))</formula>
    </cfRule>
  </conditionalFormatting>
  <conditionalFormatting sqref="CJ15:CW17 CJ6:CW7 CW5:CX5 CW26 CJ27:CW27 CJ19:CW20 CW18 CJ22:CW25 CW21 CJ29:CW36 CW28 CJ38:CW40 CW37 CJ44:CW45 CW41:CW43 CW8:CW14">
    <cfRule type="containsText" dxfId="1568" priority="3973" operator="containsText" text="ck">
      <formula>NOT(ISERROR(SEARCH("ck",CJ5)))</formula>
    </cfRule>
    <cfRule type="containsText" dxfId="1567" priority="3976" operator="containsText" text="off">
      <formula>NOT(ISERROR(SEARCH("off",CJ5)))</formula>
    </cfRule>
    <cfRule type="containsText" dxfId="1566" priority="3981" operator="containsText" text="off">
      <formula>NOT(ISERROR(SEARCH("off",CJ5)))</formula>
    </cfRule>
  </conditionalFormatting>
  <conditionalFormatting sqref="CJ8:CV9 CJ12:CV14">
    <cfRule type="containsText" dxfId="1565" priority="3968" operator="containsText" text="off">
      <formula>NOT(ISERROR(SEARCH("off",CJ8)))</formula>
    </cfRule>
    <cfRule type="containsText" dxfId="1564" priority="3969" operator="containsText" text="отпуск">
      <formula>NOT(ISERROR(SEARCH("отпуск",CJ8)))</formula>
    </cfRule>
    <cfRule type="containsText" dxfId="1563" priority="3970" operator="containsText" text="1">
      <formula>NOT(ISERROR(SEARCH("1",CJ8)))</formula>
    </cfRule>
  </conditionalFormatting>
  <conditionalFormatting sqref="CJ8:CV9 CJ12:CV14">
    <cfRule type="containsText" dxfId="1562" priority="3962" operator="containsText" text="н">
      <formula>NOT(ISERROR(SEARCH("н",CJ8)))</formula>
    </cfRule>
    <cfRule type="containsText" dxfId="1561" priority="3964" operator="containsText" text="о">
      <formula>NOT(ISERROR(SEARCH("о",CJ8)))</formula>
    </cfRule>
    <cfRule type="containsText" dxfId="1560" priority="3965" operator="containsText" text="п">
      <formula>NOT(ISERROR(SEARCH("п",CJ8)))</formula>
    </cfRule>
    <cfRule type="containsText" dxfId="1559" priority="3966" operator="containsText" text="р">
      <formula>NOT(ISERROR(SEARCH("р",CJ8)))</formula>
    </cfRule>
    <cfRule type="containsText" dxfId="1558" priority="3967" operator="containsText" text="и">
      <formula>NOT(ISERROR(SEARCH("и",CJ8)))</formula>
    </cfRule>
  </conditionalFormatting>
  <conditionalFormatting sqref="CJ8:CV9 CJ12:CV14">
    <cfRule type="containsText" dxfId="1557" priority="3961" operator="containsText" text="сессия">
      <formula>NOT(ISERROR(SEARCH("сессия",CJ8)))</formula>
    </cfRule>
  </conditionalFormatting>
  <conditionalFormatting sqref="CJ8:CV9 CJ12:CV14">
    <cfRule type="containsText" dxfId="1556" priority="3960" operator="containsText" text="отпуск">
      <formula>NOT(ISERROR(SEARCH("отпуск",CJ8)))</formula>
    </cfRule>
  </conditionalFormatting>
  <conditionalFormatting sqref="CJ8:CV9 CJ12:CV14">
    <cfRule type="containsText" dxfId="1555" priority="3959" operator="containsText" text="1">
      <formula>NOT(ISERROR(SEARCH("1",CJ8)))</formula>
    </cfRule>
  </conditionalFormatting>
  <conditionalFormatting sqref="CJ8:CV9 CJ12:CV14">
    <cfRule type="containsText" dxfId="1554" priority="3957" operator="containsText" text="ck">
      <formula>NOT(ISERROR(SEARCH("ck",CJ8)))</formula>
    </cfRule>
    <cfRule type="containsText" dxfId="1553" priority="3958" operator="containsText" text="off">
      <formula>NOT(ISERROR(SEARCH("off",CJ8)))</formula>
    </cfRule>
    <cfRule type="containsText" dxfId="1552" priority="3963" operator="containsText" text="off">
      <formula>NOT(ISERROR(SEARCH("off",CJ8)))</formula>
    </cfRule>
  </conditionalFormatting>
  <conditionalFormatting sqref="R26">
    <cfRule type="containsText" dxfId="1417" priority="2213" operator="containsText" text="off">
      <formula>NOT(ISERROR(SEARCH("off",R26)))</formula>
    </cfRule>
    <cfRule type="containsText" dxfId="1416" priority="2214" operator="containsText" text="отпуск">
      <formula>NOT(ISERROR(SEARCH("отпуск",R26)))</formula>
    </cfRule>
    <cfRule type="containsText" dxfId="1415" priority="2215" operator="containsText" text="1">
      <formula>NOT(ISERROR(SEARCH("1",R26)))</formula>
    </cfRule>
  </conditionalFormatting>
  <conditionalFormatting sqref="R26">
    <cfRule type="containsText" dxfId="1414" priority="2207" operator="containsText" text="н">
      <formula>NOT(ISERROR(SEARCH("н",R26)))</formula>
    </cfRule>
    <cfRule type="containsText" dxfId="1413" priority="2209" operator="containsText" text="о">
      <formula>NOT(ISERROR(SEARCH("о",R26)))</formula>
    </cfRule>
    <cfRule type="containsText" dxfId="1412" priority="2210" operator="containsText" text="п">
      <formula>NOT(ISERROR(SEARCH("п",R26)))</formula>
    </cfRule>
    <cfRule type="containsText" dxfId="1411" priority="2211" operator="containsText" text="р">
      <formula>NOT(ISERROR(SEARCH("р",R26)))</formula>
    </cfRule>
    <cfRule type="containsText" dxfId="1410" priority="2212" operator="containsText" text="и">
      <formula>NOT(ISERROR(SEARCH("и",R26)))</formula>
    </cfRule>
  </conditionalFormatting>
  <conditionalFormatting sqref="R26">
    <cfRule type="containsText" dxfId="1409" priority="2206" operator="containsText" text="сессия">
      <formula>NOT(ISERROR(SEARCH("сессия",R26)))</formula>
    </cfRule>
  </conditionalFormatting>
  <conditionalFormatting sqref="R26">
    <cfRule type="containsText" dxfId="1408" priority="2205" operator="containsText" text="отпуск">
      <formula>NOT(ISERROR(SEARCH("отпуск",R26)))</formula>
    </cfRule>
  </conditionalFormatting>
  <conditionalFormatting sqref="R26">
    <cfRule type="containsText" dxfId="1407" priority="2204" operator="containsText" text="1">
      <formula>NOT(ISERROR(SEARCH("1",R26)))</formula>
    </cfRule>
  </conditionalFormatting>
  <conditionalFormatting sqref="R26">
    <cfRule type="containsText" dxfId="1406" priority="2202" operator="containsText" text="ck">
      <formula>NOT(ISERROR(SEARCH("ck",R26)))</formula>
    </cfRule>
    <cfRule type="containsText" dxfId="1405" priority="2203" operator="containsText" text="off">
      <formula>NOT(ISERROR(SEARCH("off",R26)))</formula>
    </cfRule>
    <cfRule type="containsText" dxfId="1404" priority="2208" operator="containsText" text="off">
      <formula>NOT(ISERROR(SEARCH("off",R26)))</formula>
    </cfRule>
  </conditionalFormatting>
  <conditionalFormatting sqref="M5">
    <cfRule type="containsText" dxfId="1403" priority="2199" operator="containsText" text="off">
      <formula>NOT(ISERROR(SEARCH("off",M5)))</formula>
    </cfRule>
    <cfRule type="containsText" dxfId="1402" priority="2200" operator="containsText" text="отпуск">
      <formula>NOT(ISERROR(SEARCH("отпуск",M5)))</formula>
    </cfRule>
    <cfRule type="containsText" dxfId="1401" priority="2201" operator="containsText" text="1">
      <formula>NOT(ISERROR(SEARCH("1",M5)))</formula>
    </cfRule>
  </conditionalFormatting>
  <conditionalFormatting sqref="M5">
    <cfRule type="containsText" dxfId="1400" priority="2193" operator="containsText" text="н">
      <formula>NOT(ISERROR(SEARCH("н",M5)))</formula>
    </cfRule>
    <cfRule type="containsText" dxfId="1399" priority="2195" operator="containsText" text="о">
      <formula>NOT(ISERROR(SEARCH("о",M5)))</formula>
    </cfRule>
    <cfRule type="containsText" dxfId="1398" priority="2196" operator="containsText" text="п">
      <formula>NOT(ISERROR(SEARCH("п",M5)))</formula>
    </cfRule>
    <cfRule type="containsText" dxfId="1397" priority="2197" operator="containsText" text="р">
      <formula>NOT(ISERROR(SEARCH("р",M5)))</formula>
    </cfRule>
    <cfRule type="containsText" dxfId="1396" priority="2198" operator="containsText" text="и">
      <formula>NOT(ISERROR(SEARCH("и",M5)))</formula>
    </cfRule>
  </conditionalFormatting>
  <conditionalFormatting sqref="M5">
    <cfRule type="containsText" dxfId="1395" priority="2192" operator="containsText" text="сессия">
      <formula>NOT(ISERROR(SEARCH("сессия",M5)))</formula>
    </cfRule>
  </conditionalFormatting>
  <conditionalFormatting sqref="M5">
    <cfRule type="containsText" dxfId="1394" priority="2191" operator="containsText" text="отпуск">
      <formula>NOT(ISERROR(SEARCH("отпуск",M5)))</formula>
    </cfRule>
  </conditionalFormatting>
  <conditionalFormatting sqref="M5">
    <cfRule type="containsText" dxfId="1393" priority="2190" operator="containsText" text="1">
      <formula>NOT(ISERROR(SEARCH("1",M5)))</formula>
    </cfRule>
  </conditionalFormatting>
  <conditionalFormatting sqref="M5">
    <cfRule type="containsText" dxfId="1392" priority="2188" operator="containsText" text="ck">
      <formula>NOT(ISERROR(SEARCH("ck",M5)))</formula>
    </cfRule>
    <cfRule type="containsText" dxfId="1391" priority="2189" operator="containsText" text="off">
      <formula>NOT(ISERROR(SEARCH("off",M5)))</formula>
    </cfRule>
    <cfRule type="containsText" dxfId="1390" priority="2194" operator="containsText" text="off">
      <formula>NOT(ISERROR(SEARCH("off",M5)))</formula>
    </cfRule>
  </conditionalFormatting>
  <conditionalFormatting sqref="M8:Y8">
    <cfRule type="containsText" dxfId="1389" priority="2185" operator="containsText" text="off">
      <formula>NOT(ISERROR(SEARCH("off",M8)))</formula>
    </cfRule>
    <cfRule type="containsText" dxfId="1388" priority="2186" operator="containsText" text="отпуск">
      <formula>NOT(ISERROR(SEARCH("отпуск",M8)))</formula>
    </cfRule>
    <cfRule type="containsText" dxfId="1387" priority="2187" operator="containsText" text="1">
      <formula>NOT(ISERROR(SEARCH("1",M8)))</formula>
    </cfRule>
  </conditionalFormatting>
  <conditionalFormatting sqref="M8:Y8">
    <cfRule type="containsText" dxfId="1386" priority="2179" operator="containsText" text="н">
      <formula>NOT(ISERROR(SEARCH("н",M8)))</formula>
    </cfRule>
    <cfRule type="containsText" dxfId="1385" priority="2181" operator="containsText" text="о">
      <formula>NOT(ISERROR(SEARCH("о",M8)))</formula>
    </cfRule>
    <cfRule type="containsText" dxfId="1384" priority="2182" operator="containsText" text="п">
      <formula>NOT(ISERROR(SEARCH("п",M8)))</formula>
    </cfRule>
    <cfRule type="containsText" dxfId="1383" priority="2183" operator="containsText" text="р">
      <formula>NOT(ISERROR(SEARCH("р",M8)))</formula>
    </cfRule>
    <cfRule type="containsText" dxfId="1382" priority="2184" operator="containsText" text="и">
      <formula>NOT(ISERROR(SEARCH("и",M8)))</formula>
    </cfRule>
  </conditionalFormatting>
  <conditionalFormatting sqref="M8:Y8">
    <cfRule type="containsText" dxfId="1381" priority="2178" operator="containsText" text="сессия">
      <formula>NOT(ISERROR(SEARCH("сессия",M8)))</formula>
    </cfRule>
  </conditionalFormatting>
  <conditionalFormatting sqref="M8:Y8">
    <cfRule type="containsText" dxfId="1380" priority="2177" operator="containsText" text="отпуск">
      <formula>NOT(ISERROR(SEARCH("отпуск",M8)))</formula>
    </cfRule>
  </conditionalFormatting>
  <conditionalFormatting sqref="M8:Y8">
    <cfRule type="containsText" dxfId="1379" priority="2176" operator="containsText" text="1">
      <formula>NOT(ISERROR(SEARCH("1",M8)))</formula>
    </cfRule>
  </conditionalFormatting>
  <conditionalFormatting sqref="M8:Y8">
    <cfRule type="containsText" dxfId="1378" priority="2174" operator="containsText" text="ck">
      <formula>NOT(ISERROR(SEARCH("ck",M8)))</formula>
    </cfRule>
    <cfRule type="containsText" dxfId="1377" priority="2175" operator="containsText" text="off">
      <formula>NOT(ISERROR(SEARCH("off",M8)))</formula>
    </cfRule>
    <cfRule type="containsText" dxfId="1376" priority="2180" operator="containsText" text="off">
      <formula>NOT(ISERROR(SEARCH("off",M8)))</formula>
    </cfRule>
  </conditionalFormatting>
  <conditionalFormatting sqref="M14:Y14">
    <cfRule type="containsText" dxfId="1375" priority="2171" operator="containsText" text="off">
      <formula>NOT(ISERROR(SEARCH("off",M14)))</formula>
    </cfRule>
    <cfRule type="containsText" dxfId="1374" priority="2172" operator="containsText" text="отпуск">
      <formula>NOT(ISERROR(SEARCH("отпуск",M14)))</formula>
    </cfRule>
    <cfRule type="containsText" dxfId="1373" priority="2173" operator="containsText" text="1">
      <formula>NOT(ISERROR(SEARCH("1",M14)))</formula>
    </cfRule>
  </conditionalFormatting>
  <conditionalFormatting sqref="M14:Y14">
    <cfRule type="containsText" dxfId="1372" priority="2165" operator="containsText" text="н">
      <formula>NOT(ISERROR(SEARCH("н",M14)))</formula>
    </cfRule>
    <cfRule type="containsText" dxfId="1371" priority="2167" operator="containsText" text="о">
      <formula>NOT(ISERROR(SEARCH("о",M14)))</formula>
    </cfRule>
    <cfRule type="containsText" dxfId="1370" priority="2168" operator="containsText" text="п">
      <formula>NOT(ISERROR(SEARCH("п",M14)))</formula>
    </cfRule>
    <cfRule type="containsText" dxfId="1369" priority="2169" operator="containsText" text="р">
      <formula>NOT(ISERROR(SEARCH("р",M14)))</formula>
    </cfRule>
    <cfRule type="containsText" dxfId="1368" priority="2170" operator="containsText" text="и">
      <formula>NOT(ISERROR(SEARCH("и",M14)))</formula>
    </cfRule>
  </conditionalFormatting>
  <conditionalFormatting sqref="M14:Y14">
    <cfRule type="containsText" dxfId="1367" priority="2164" operator="containsText" text="сессия">
      <formula>NOT(ISERROR(SEARCH("сессия",M14)))</formula>
    </cfRule>
  </conditionalFormatting>
  <conditionalFormatting sqref="M14:Y14">
    <cfRule type="containsText" dxfId="1366" priority="2163" operator="containsText" text="отпуск">
      <formula>NOT(ISERROR(SEARCH("отпуск",M14)))</formula>
    </cfRule>
  </conditionalFormatting>
  <conditionalFormatting sqref="M14:Y14">
    <cfRule type="containsText" dxfId="1365" priority="2162" operator="containsText" text="1">
      <formula>NOT(ISERROR(SEARCH("1",M14)))</formula>
    </cfRule>
  </conditionalFormatting>
  <conditionalFormatting sqref="M14:Y14">
    <cfRule type="containsText" dxfId="1364" priority="2160" operator="containsText" text="ck">
      <formula>NOT(ISERROR(SEARCH("ck",M14)))</formula>
    </cfRule>
    <cfRule type="containsText" dxfId="1363" priority="2161" operator="containsText" text="off">
      <formula>NOT(ISERROR(SEARCH("off",M14)))</formula>
    </cfRule>
    <cfRule type="containsText" dxfId="1362" priority="2166" operator="containsText" text="off">
      <formula>NOT(ISERROR(SEARCH("off",M14)))</formula>
    </cfRule>
  </conditionalFormatting>
  <conditionalFormatting sqref="M19:Y19">
    <cfRule type="containsText" dxfId="1361" priority="2157" operator="containsText" text="off">
      <formula>NOT(ISERROR(SEARCH("off",M19)))</formula>
    </cfRule>
    <cfRule type="containsText" dxfId="1360" priority="2158" operator="containsText" text="отпуск">
      <formula>NOT(ISERROR(SEARCH("отпуск",M19)))</formula>
    </cfRule>
    <cfRule type="containsText" dxfId="1359" priority="2159" operator="containsText" text="1">
      <formula>NOT(ISERROR(SEARCH("1",M19)))</formula>
    </cfRule>
  </conditionalFormatting>
  <conditionalFormatting sqref="M19:Y19">
    <cfRule type="containsText" dxfId="1358" priority="2151" operator="containsText" text="н">
      <formula>NOT(ISERROR(SEARCH("н",M19)))</formula>
    </cfRule>
    <cfRule type="containsText" dxfId="1357" priority="2153" operator="containsText" text="о">
      <formula>NOT(ISERROR(SEARCH("о",M19)))</formula>
    </cfRule>
    <cfRule type="containsText" dxfId="1356" priority="2154" operator="containsText" text="п">
      <formula>NOT(ISERROR(SEARCH("п",M19)))</formula>
    </cfRule>
    <cfRule type="containsText" dxfId="1355" priority="2155" operator="containsText" text="р">
      <formula>NOT(ISERROR(SEARCH("р",M19)))</formula>
    </cfRule>
    <cfRule type="containsText" dxfId="1354" priority="2156" operator="containsText" text="и">
      <formula>NOT(ISERROR(SEARCH("и",M19)))</formula>
    </cfRule>
  </conditionalFormatting>
  <conditionalFormatting sqref="M19:Y19">
    <cfRule type="containsText" dxfId="1353" priority="2150" operator="containsText" text="сессия">
      <formula>NOT(ISERROR(SEARCH("сессия",M19)))</formula>
    </cfRule>
  </conditionalFormatting>
  <conditionalFormatting sqref="M19:Y19">
    <cfRule type="containsText" dxfId="1352" priority="2149" operator="containsText" text="отпуск">
      <formula>NOT(ISERROR(SEARCH("отпуск",M19)))</formula>
    </cfRule>
  </conditionalFormatting>
  <conditionalFormatting sqref="M19:Y19">
    <cfRule type="containsText" dxfId="1351" priority="2148" operator="containsText" text="1">
      <formula>NOT(ISERROR(SEARCH("1",M19)))</formula>
    </cfRule>
  </conditionalFormatting>
  <conditionalFormatting sqref="M19:Y19">
    <cfRule type="containsText" dxfId="1350" priority="2146" operator="containsText" text="ck">
      <formula>NOT(ISERROR(SEARCH("ck",M19)))</formula>
    </cfRule>
    <cfRule type="containsText" dxfId="1349" priority="2147" operator="containsText" text="off">
      <formula>NOT(ISERROR(SEARCH("off",M19)))</formula>
    </cfRule>
    <cfRule type="containsText" dxfId="1348" priority="2152" operator="containsText" text="off">
      <formula>NOT(ISERROR(SEARCH("off",M19)))</formula>
    </cfRule>
  </conditionalFormatting>
  <conditionalFormatting sqref="AB5:AN5 AB15:AN15 AB34:AN38 AB12:AN13 AB7:AN10 AB17:AN28 AB31:AN32 AB40:AN45">
    <cfRule type="containsText" dxfId="1347" priority="2143" operator="containsText" text="off">
      <formula>NOT(ISERROR(SEARCH("off",AB5)))</formula>
    </cfRule>
    <cfRule type="containsText" dxfId="1346" priority="2144" operator="containsText" text="отпуск">
      <formula>NOT(ISERROR(SEARCH("отпуск",AB5)))</formula>
    </cfRule>
    <cfRule type="containsText" dxfId="1345" priority="2145" operator="containsText" text="1">
      <formula>NOT(ISERROR(SEARCH("1",AB5)))</formula>
    </cfRule>
  </conditionalFormatting>
  <conditionalFormatting sqref="AB5:AN5 AB15:AN15 AB34:AN38 AB12:AN13 AB7:AN10 AB17:AN28 AB31:AN32 AB40:AN45">
    <cfRule type="containsText" dxfId="1344" priority="2137" operator="containsText" text="н">
      <formula>NOT(ISERROR(SEARCH("н",AB5)))</formula>
    </cfRule>
    <cfRule type="containsText" dxfId="1343" priority="2139" operator="containsText" text="о">
      <formula>NOT(ISERROR(SEARCH("о",AB5)))</formula>
    </cfRule>
    <cfRule type="containsText" dxfId="1342" priority="2140" operator="containsText" text="п">
      <formula>NOT(ISERROR(SEARCH("п",AB5)))</formula>
    </cfRule>
    <cfRule type="containsText" dxfId="1341" priority="2141" operator="containsText" text="р">
      <formula>NOT(ISERROR(SEARCH("р",AB5)))</formula>
    </cfRule>
    <cfRule type="containsText" dxfId="1340" priority="2142" operator="containsText" text="и">
      <formula>NOT(ISERROR(SEARCH("и",AB5)))</formula>
    </cfRule>
  </conditionalFormatting>
  <conditionalFormatting sqref="AB5:AN5 AB15:AN15 AB34:AN38 AB12:AN13 AB7:AN10 AB17:AN28 AB31:AN32 AB40:AN45">
    <cfRule type="containsText" dxfId="1339" priority="2136" operator="containsText" text="сессия">
      <formula>NOT(ISERROR(SEARCH("сессия",AB5)))</formula>
    </cfRule>
  </conditionalFormatting>
  <conditionalFormatting sqref="AB5:AN5 AB15:AN15 AB34:AN38 AB12:AN13 AB7:AN10 AB17:AN28 AB31:AN32 AB40:AN45">
    <cfRule type="containsText" dxfId="1338" priority="2135" operator="containsText" text="отпуск">
      <formula>NOT(ISERROR(SEARCH("отпуск",AB5)))</formula>
    </cfRule>
  </conditionalFormatting>
  <conditionalFormatting sqref="AB5:AN5 AB15:AN15 AB34:AN38 AB12:AN13 AB7:AN10 AB17:AN28 AB31:AN32 AB40:AN45">
    <cfRule type="containsText" dxfId="1337" priority="2134" operator="containsText" text="1">
      <formula>NOT(ISERROR(SEARCH("1",AB5)))</formula>
    </cfRule>
  </conditionalFormatting>
  <conditionalFormatting sqref="AB5:AN5 AB15:AN15 AB34:AN38 AB12:AN13 AB7:AN10 AB17:AN28 AB31:AN32 AB40:AN45">
    <cfRule type="containsText" dxfId="1336" priority="2132" operator="containsText" text="ck">
      <formula>NOT(ISERROR(SEARCH("ck",AB5)))</formula>
    </cfRule>
    <cfRule type="containsText" dxfId="1335" priority="2133" operator="containsText" text="off">
      <formula>NOT(ISERROR(SEARCH("off",AB5)))</formula>
    </cfRule>
    <cfRule type="containsText" dxfId="1334" priority="2138" operator="containsText" text="off">
      <formula>NOT(ISERROR(SEARCH("off",AB5)))</formula>
    </cfRule>
  </conditionalFormatting>
  <conditionalFormatting sqref="AQ5:BC5 AQ40:BC40 AQ16:BC19 AQ35:BC37 AQ7:BC8 AQ10:BC11 AQ13:BC14 AQ21:BC21 AQ24:BC26 AQ28:BC30 AQ32:BC32 AQ43:BC45">
    <cfRule type="containsText" dxfId="1333" priority="2129" operator="containsText" text="off">
      <formula>NOT(ISERROR(SEARCH("off",AQ5)))</formula>
    </cfRule>
    <cfRule type="containsText" dxfId="1332" priority="2130" operator="containsText" text="отпуск">
      <formula>NOT(ISERROR(SEARCH("отпуск",AQ5)))</formula>
    </cfRule>
    <cfRule type="containsText" dxfId="1331" priority="2131" operator="containsText" text="1">
      <formula>NOT(ISERROR(SEARCH("1",AQ5)))</formula>
    </cfRule>
  </conditionalFormatting>
  <conditionalFormatting sqref="AQ5:BC5 AQ40:BC40 AQ16:BC19 AQ35:BC37 AQ7:BC8 AQ10:BC11 AQ13:BC14 AQ21:BC21 AQ24:BC26 AQ28:BC30 AQ32:BC32 AQ43:BC45">
    <cfRule type="containsText" dxfId="1330" priority="2123" operator="containsText" text="н">
      <formula>NOT(ISERROR(SEARCH("н",AQ5)))</formula>
    </cfRule>
    <cfRule type="containsText" dxfId="1329" priority="2125" operator="containsText" text="о">
      <formula>NOT(ISERROR(SEARCH("о",AQ5)))</formula>
    </cfRule>
    <cfRule type="containsText" dxfId="1328" priority="2126" operator="containsText" text="п">
      <formula>NOT(ISERROR(SEARCH("п",AQ5)))</formula>
    </cfRule>
    <cfRule type="containsText" dxfId="1327" priority="2127" operator="containsText" text="р">
      <formula>NOT(ISERROR(SEARCH("р",AQ5)))</formula>
    </cfRule>
    <cfRule type="containsText" dxfId="1326" priority="2128" operator="containsText" text="и">
      <formula>NOT(ISERROR(SEARCH("и",AQ5)))</formula>
    </cfRule>
  </conditionalFormatting>
  <conditionalFormatting sqref="AQ5:BC5 AQ40:BC40 AQ16:BC19 AQ35:BC37 AQ7:BC8 AQ10:BC11 AQ13:BC14 AQ21:BC21 AQ24:BC26 AQ28:BC30 AQ32:BC32 AQ43:BC45">
    <cfRule type="containsText" dxfId="1325" priority="2122" operator="containsText" text="сессия">
      <formula>NOT(ISERROR(SEARCH("сессия",AQ5)))</formula>
    </cfRule>
  </conditionalFormatting>
  <conditionalFormatting sqref="AQ5:BC5 AQ40:BC40 AQ16:BC19 AQ35:BC37 AQ7:BC8 AQ10:BC11 AQ13:BC14 AQ21:BC21 AQ24:BC26 AQ28:BC30 AQ32:BC32 AQ43:BC45">
    <cfRule type="containsText" dxfId="1324" priority="2121" operator="containsText" text="отпуск">
      <formula>NOT(ISERROR(SEARCH("отпуск",AQ5)))</formula>
    </cfRule>
  </conditionalFormatting>
  <conditionalFormatting sqref="AQ5:BC5 AQ40:BC40 AQ16:BC19 AQ35:BC37 AQ7:BC8 AQ10:BC11 AQ13:BC14 AQ21:BC21 AQ24:BC26 AQ28:BC30 AQ32:BC32 AQ43:BC45">
    <cfRule type="containsText" dxfId="1323" priority="2120" operator="containsText" text="1">
      <formula>NOT(ISERROR(SEARCH("1",AQ5)))</formula>
    </cfRule>
  </conditionalFormatting>
  <conditionalFormatting sqref="AQ5:BC5 AQ40:BC40 AQ16:BC19 AQ35:BC37 AQ7:BC8 AQ10:BC11 AQ13:BC14 AQ21:BC21 AQ24:BC26 AQ28:BC30 AQ32:BC32 AQ43:BC45">
    <cfRule type="containsText" dxfId="1322" priority="2118" operator="containsText" text="ck">
      <formula>NOT(ISERROR(SEARCH("ck",AQ5)))</formula>
    </cfRule>
    <cfRule type="containsText" dxfId="1321" priority="2119" operator="containsText" text="off">
      <formula>NOT(ISERROR(SEARCH("off",AQ5)))</formula>
    </cfRule>
    <cfRule type="containsText" dxfId="1320" priority="2124" operator="containsText" text="off">
      <formula>NOT(ISERROR(SEARCH("off",AQ5)))</formula>
    </cfRule>
  </conditionalFormatting>
  <conditionalFormatting sqref="BF5:BR5 BF9:BR10 BF27:BR38 BF12:BR23 BF11">
    <cfRule type="containsText" dxfId="1319" priority="2115" operator="containsText" text="off">
      <formula>NOT(ISERROR(SEARCH("off",BF5)))</formula>
    </cfRule>
    <cfRule type="containsText" dxfId="1318" priority="2116" operator="containsText" text="отпуск">
      <formula>NOT(ISERROR(SEARCH("отпуск",BF5)))</formula>
    </cfRule>
    <cfRule type="containsText" dxfId="1317" priority="2117" operator="containsText" text="1">
      <formula>NOT(ISERROR(SEARCH("1",BF5)))</formula>
    </cfRule>
  </conditionalFormatting>
  <conditionalFormatting sqref="BF5:BR5 BF9:BR10 BF27:BR38 BF12:BR23 BF11">
    <cfRule type="containsText" dxfId="1316" priority="2109" operator="containsText" text="н">
      <formula>NOT(ISERROR(SEARCH("н",BF5)))</formula>
    </cfRule>
    <cfRule type="containsText" dxfId="1315" priority="2111" operator="containsText" text="о">
      <formula>NOT(ISERROR(SEARCH("о",BF5)))</formula>
    </cfRule>
    <cfRule type="containsText" dxfId="1314" priority="2112" operator="containsText" text="п">
      <formula>NOT(ISERROR(SEARCH("п",BF5)))</formula>
    </cfRule>
    <cfRule type="containsText" dxfId="1313" priority="2113" operator="containsText" text="р">
      <formula>NOT(ISERROR(SEARCH("р",BF5)))</formula>
    </cfRule>
    <cfRule type="containsText" dxfId="1312" priority="2114" operator="containsText" text="и">
      <formula>NOT(ISERROR(SEARCH("и",BF5)))</formula>
    </cfRule>
  </conditionalFormatting>
  <conditionalFormatting sqref="BF5:BR5 BF9:BR10 BF27:BR38 BF12:BR23 BF11">
    <cfRule type="containsText" dxfId="1311" priority="2108" operator="containsText" text="сессия">
      <formula>NOT(ISERROR(SEARCH("сессия",BF5)))</formula>
    </cfRule>
  </conditionalFormatting>
  <conditionalFormatting sqref="BF5:BR5 BF9:BR10 BF27:BR38 BF12:BR23 BF11">
    <cfRule type="containsText" dxfId="1310" priority="2107" operator="containsText" text="отпуск">
      <formula>NOT(ISERROR(SEARCH("отпуск",BF5)))</formula>
    </cfRule>
  </conditionalFormatting>
  <conditionalFormatting sqref="BF5:BR5 BF9:BR10 BF27:BR38 BF12:BR23 BF11">
    <cfRule type="containsText" dxfId="1309" priority="2106" operator="containsText" text="1">
      <formula>NOT(ISERROR(SEARCH("1",BF5)))</formula>
    </cfRule>
  </conditionalFormatting>
  <conditionalFormatting sqref="BF5:BR5 BF9:BR10 BF27:BR38 BF12:BR23 BF11">
    <cfRule type="containsText" dxfId="1308" priority="2104" operator="containsText" text="ck">
      <formula>NOT(ISERROR(SEARCH("ck",BF5)))</formula>
    </cfRule>
    <cfRule type="containsText" dxfId="1307" priority="2105" operator="containsText" text="off">
      <formula>NOT(ISERROR(SEARCH("off",BF5)))</formula>
    </cfRule>
    <cfRule type="containsText" dxfId="1306" priority="2110" operator="containsText" text="off">
      <formula>NOT(ISERROR(SEARCH("off",BF5)))</formula>
    </cfRule>
  </conditionalFormatting>
  <conditionalFormatting sqref="BU6:CG6 BU12:CG12 BU8:CG10 BU20:CG24 BU26:CG27 BU14:CG18">
    <cfRule type="containsText" dxfId="1305" priority="2101" operator="containsText" text="off">
      <formula>NOT(ISERROR(SEARCH("off",BU6)))</formula>
    </cfRule>
    <cfRule type="containsText" dxfId="1304" priority="2102" operator="containsText" text="отпуск">
      <formula>NOT(ISERROR(SEARCH("отпуск",BU6)))</formula>
    </cfRule>
    <cfRule type="containsText" dxfId="1303" priority="2103" operator="containsText" text="1">
      <formula>NOT(ISERROR(SEARCH("1",BU6)))</formula>
    </cfRule>
  </conditionalFormatting>
  <conditionalFormatting sqref="BU6:CG6 BU12:CG12 BU8:CG10 BU20:CG24 BU26:CG27 BU14:CG18">
    <cfRule type="containsText" dxfId="1302" priority="2095" operator="containsText" text="н">
      <formula>NOT(ISERROR(SEARCH("н",BU6)))</formula>
    </cfRule>
    <cfRule type="containsText" dxfId="1301" priority="2097" operator="containsText" text="о">
      <formula>NOT(ISERROR(SEARCH("о",BU6)))</formula>
    </cfRule>
    <cfRule type="containsText" dxfId="1300" priority="2098" operator="containsText" text="п">
      <formula>NOT(ISERROR(SEARCH("п",BU6)))</formula>
    </cfRule>
    <cfRule type="containsText" dxfId="1299" priority="2099" operator="containsText" text="р">
      <formula>NOT(ISERROR(SEARCH("р",BU6)))</formula>
    </cfRule>
    <cfRule type="containsText" dxfId="1298" priority="2100" operator="containsText" text="и">
      <formula>NOT(ISERROR(SEARCH("и",BU6)))</formula>
    </cfRule>
  </conditionalFormatting>
  <conditionalFormatting sqref="BU6:CG6 BU12:CG12 BU8:CG10 BU20:CG24 BU26:CG27 BU14:CG18">
    <cfRule type="containsText" dxfId="1297" priority="2094" operator="containsText" text="сессия">
      <formula>NOT(ISERROR(SEARCH("сессия",BU6)))</formula>
    </cfRule>
  </conditionalFormatting>
  <conditionalFormatting sqref="BU6:CG6 BU12:CG12 BU8:CG10 BU20:CG24 BU26:CG27 BU14:CG18">
    <cfRule type="containsText" dxfId="1296" priority="2093" operator="containsText" text="отпуск">
      <formula>NOT(ISERROR(SEARCH("отпуск",BU6)))</formula>
    </cfRule>
  </conditionalFormatting>
  <conditionalFormatting sqref="BU6:CG6 BU12:CG12 BU8:CG10 BU20:CG24 BU26:CG27 BU14:CG18">
    <cfRule type="containsText" dxfId="1295" priority="2092" operator="containsText" text="1">
      <formula>NOT(ISERROR(SEARCH("1",BU6)))</formula>
    </cfRule>
  </conditionalFormatting>
  <conditionalFormatting sqref="BU6:CG6 BU12:CG12 BU8:CG10 BU20:CG24 BU26:CG27 BU14:CG18">
    <cfRule type="containsText" dxfId="1294" priority="2090" operator="containsText" text="ck">
      <formula>NOT(ISERROR(SEARCH("ck",BU6)))</formula>
    </cfRule>
    <cfRule type="containsText" dxfId="1293" priority="2091" operator="containsText" text="off">
      <formula>NOT(ISERROR(SEARCH("off",BU6)))</formula>
    </cfRule>
    <cfRule type="containsText" dxfId="1292" priority="2096" operator="containsText" text="off">
      <formula>NOT(ISERROR(SEARCH("off",BU6)))</formula>
    </cfRule>
  </conditionalFormatting>
  <conditionalFormatting sqref="M7">
    <cfRule type="containsText" dxfId="1277" priority="1741" operator="containsText" text="off">
      <formula>NOT(ISERROR(SEARCH("off",M7)))</formula>
    </cfRule>
    <cfRule type="containsText" dxfId="1276" priority="1742" operator="containsText" text="отпуск">
      <formula>NOT(ISERROR(SEARCH("отпуск",M7)))</formula>
    </cfRule>
    <cfRule type="containsText" dxfId="1275" priority="1743" operator="containsText" text="1">
      <formula>NOT(ISERROR(SEARCH("1",M7)))</formula>
    </cfRule>
  </conditionalFormatting>
  <conditionalFormatting sqref="M7">
    <cfRule type="containsText" dxfId="1274" priority="1735" operator="containsText" text="н">
      <formula>NOT(ISERROR(SEARCH("н",M7)))</formula>
    </cfRule>
    <cfRule type="containsText" dxfId="1273" priority="1737" operator="containsText" text="о">
      <formula>NOT(ISERROR(SEARCH("о",M7)))</formula>
    </cfRule>
    <cfRule type="containsText" dxfId="1272" priority="1738" operator="containsText" text="п">
      <formula>NOT(ISERROR(SEARCH("п",M7)))</formula>
    </cfRule>
    <cfRule type="containsText" dxfId="1271" priority="1739" operator="containsText" text="р">
      <formula>NOT(ISERROR(SEARCH("р",M7)))</formula>
    </cfRule>
    <cfRule type="containsText" dxfId="1270" priority="1740" operator="containsText" text="и">
      <formula>NOT(ISERROR(SEARCH("и",M7)))</formula>
    </cfRule>
  </conditionalFormatting>
  <conditionalFormatting sqref="M7">
    <cfRule type="containsText" dxfId="1269" priority="1734" operator="containsText" text="сессия">
      <formula>NOT(ISERROR(SEARCH("сессия",M7)))</formula>
    </cfRule>
  </conditionalFormatting>
  <conditionalFormatting sqref="M7">
    <cfRule type="containsText" dxfId="1268" priority="1733" operator="containsText" text="отпуск">
      <formula>NOT(ISERROR(SEARCH("отпуск",M7)))</formula>
    </cfRule>
  </conditionalFormatting>
  <conditionalFormatting sqref="M7">
    <cfRule type="containsText" dxfId="1267" priority="1732" operator="containsText" text="1">
      <formula>NOT(ISERROR(SEARCH("1",M7)))</formula>
    </cfRule>
  </conditionalFormatting>
  <conditionalFormatting sqref="M7">
    <cfRule type="containsText" dxfId="1266" priority="1730" operator="containsText" text="ck">
      <formula>NOT(ISERROR(SEARCH("ck",M7)))</formula>
    </cfRule>
    <cfRule type="containsText" dxfId="1265" priority="1731" operator="containsText" text="off">
      <formula>NOT(ISERROR(SEARCH("off",M7)))</formula>
    </cfRule>
    <cfRule type="containsText" dxfId="1264" priority="1736" operator="containsText" text="off">
      <formula>NOT(ISERROR(SEARCH("off",M7)))</formula>
    </cfRule>
  </conditionalFormatting>
  <conditionalFormatting sqref="M28:M30">
    <cfRule type="containsText" dxfId="1263" priority="1727" operator="containsText" text="off">
      <formula>NOT(ISERROR(SEARCH("off",M28)))</formula>
    </cfRule>
    <cfRule type="containsText" dxfId="1262" priority="1728" operator="containsText" text="отпуск">
      <formula>NOT(ISERROR(SEARCH("отпуск",M28)))</formula>
    </cfRule>
    <cfRule type="containsText" dxfId="1261" priority="1729" operator="containsText" text="1">
      <formula>NOT(ISERROR(SEARCH("1",M28)))</formula>
    </cfRule>
  </conditionalFormatting>
  <conditionalFormatting sqref="M28:M30">
    <cfRule type="containsText" dxfId="1260" priority="1721" operator="containsText" text="н">
      <formula>NOT(ISERROR(SEARCH("н",M28)))</formula>
    </cfRule>
    <cfRule type="containsText" dxfId="1259" priority="1723" operator="containsText" text="о">
      <formula>NOT(ISERROR(SEARCH("о",M28)))</formula>
    </cfRule>
    <cfRule type="containsText" dxfId="1258" priority="1724" operator="containsText" text="п">
      <formula>NOT(ISERROR(SEARCH("п",M28)))</formula>
    </cfRule>
    <cfRule type="containsText" dxfId="1257" priority="1725" operator="containsText" text="р">
      <formula>NOT(ISERROR(SEARCH("р",M28)))</formula>
    </cfRule>
    <cfRule type="containsText" dxfId="1256" priority="1726" operator="containsText" text="и">
      <formula>NOT(ISERROR(SEARCH("и",M28)))</formula>
    </cfRule>
  </conditionalFormatting>
  <conditionalFormatting sqref="M28:M30">
    <cfRule type="containsText" dxfId="1255" priority="1720" operator="containsText" text="сессия">
      <formula>NOT(ISERROR(SEARCH("сессия",M28)))</formula>
    </cfRule>
  </conditionalFormatting>
  <conditionalFormatting sqref="M28:M30">
    <cfRule type="containsText" dxfId="1254" priority="1719" operator="containsText" text="отпуск">
      <formula>NOT(ISERROR(SEARCH("отпуск",M28)))</formula>
    </cfRule>
  </conditionalFormatting>
  <conditionalFormatting sqref="M28:M30">
    <cfRule type="containsText" dxfId="1253" priority="1718" operator="containsText" text="1">
      <formula>NOT(ISERROR(SEARCH("1",M28)))</formula>
    </cfRule>
  </conditionalFormatting>
  <conditionalFormatting sqref="M28:M30">
    <cfRule type="containsText" dxfId="1252" priority="1716" operator="containsText" text="ck">
      <formula>NOT(ISERROR(SEARCH("ck",M28)))</formula>
    </cfRule>
    <cfRule type="containsText" dxfId="1251" priority="1717" operator="containsText" text="off">
      <formula>NOT(ISERROR(SEARCH("off",M28)))</formula>
    </cfRule>
    <cfRule type="containsText" dxfId="1250" priority="1722" operator="containsText" text="off">
      <formula>NOT(ISERROR(SEARCH("off",M28)))</formula>
    </cfRule>
  </conditionalFormatting>
  <conditionalFormatting sqref="M20">
    <cfRule type="containsText" dxfId="1249" priority="1713" operator="containsText" text="off">
      <formula>NOT(ISERROR(SEARCH("off",M20)))</formula>
    </cfRule>
    <cfRule type="containsText" dxfId="1248" priority="1714" operator="containsText" text="отпуск">
      <formula>NOT(ISERROR(SEARCH("отпуск",M20)))</formula>
    </cfRule>
    <cfRule type="containsText" dxfId="1247" priority="1715" operator="containsText" text="1">
      <formula>NOT(ISERROR(SEARCH("1",M20)))</formula>
    </cfRule>
  </conditionalFormatting>
  <conditionalFormatting sqref="M20">
    <cfRule type="containsText" dxfId="1246" priority="1707" operator="containsText" text="н">
      <formula>NOT(ISERROR(SEARCH("н",M20)))</formula>
    </cfRule>
    <cfRule type="containsText" dxfId="1245" priority="1709" operator="containsText" text="о">
      <formula>NOT(ISERROR(SEARCH("о",M20)))</formula>
    </cfRule>
    <cfRule type="containsText" dxfId="1244" priority="1710" operator="containsText" text="п">
      <formula>NOT(ISERROR(SEARCH("п",M20)))</formula>
    </cfRule>
    <cfRule type="containsText" dxfId="1243" priority="1711" operator="containsText" text="р">
      <formula>NOT(ISERROR(SEARCH("р",M20)))</formula>
    </cfRule>
    <cfRule type="containsText" dxfId="1242" priority="1712" operator="containsText" text="и">
      <formula>NOT(ISERROR(SEARCH("и",M20)))</formula>
    </cfRule>
  </conditionalFormatting>
  <conditionalFormatting sqref="M20">
    <cfRule type="containsText" dxfId="1241" priority="1706" operator="containsText" text="сессия">
      <formula>NOT(ISERROR(SEARCH("сессия",M20)))</formula>
    </cfRule>
  </conditionalFormatting>
  <conditionalFormatting sqref="M20">
    <cfRule type="containsText" dxfId="1240" priority="1705" operator="containsText" text="отпуск">
      <formula>NOT(ISERROR(SEARCH("отпуск",M20)))</formula>
    </cfRule>
  </conditionalFormatting>
  <conditionalFormatting sqref="M20">
    <cfRule type="containsText" dxfId="1239" priority="1704" operator="containsText" text="1">
      <formula>NOT(ISERROR(SEARCH("1",M20)))</formula>
    </cfRule>
  </conditionalFormatting>
  <conditionalFormatting sqref="M20">
    <cfRule type="containsText" dxfId="1238" priority="1702" operator="containsText" text="ck">
      <formula>NOT(ISERROR(SEARCH("ck",M20)))</formula>
    </cfRule>
    <cfRule type="containsText" dxfId="1237" priority="1703" operator="containsText" text="off">
      <formula>NOT(ISERROR(SEARCH("off",M20)))</formula>
    </cfRule>
    <cfRule type="containsText" dxfId="1236" priority="1708" operator="containsText" text="off">
      <formula>NOT(ISERROR(SEARCH("off",M20)))</formula>
    </cfRule>
  </conditionalFormatting>
  <conditionalFormatting sqref="M33">
    <cfRule type="containsText" dxfId="1235" priority="1699" operator="containsText" text="off">
      <formula>NOT(ISERROR(SEARCH("off",M33)))</formula>
    </cfRule>
    <cfRule type="containsText" dxfId="1234" priority="1700" operator="containsText" text="отпуск">
      <formula>NOT(ISERROR(SEARCH("отпуск",M33)))</formula>
    </cfRule>
    <cfRule type="containsText" dxfId="1233" priority="1701" operator="containsText" text="1">
      <formula>NOT(ISERROR(SEARCH("1",M33)))</formula>
    </cfRule>
  </conditionalFormatting>
  <conditionalFormatting sqref="M33">
    <cfRule type="containsText" dxfId="1232" priority="1693" operator="containsText" text="н">
      <formula>NOT(ISERROR(SEARCH("н",M33)))</formula>
    </cfRule>
    <cfRule type="containsText" dxfId="1231" priority="1695" operator="containsText" text="о">
      <formula>NOT(ISERROR(SEARCH("о",M33)))</formula>
    </cfRule>
    <cfRule type="containsText" dxfId="1230" priority="1696" operator="containsText" text="п">
      <formula>NOT(ISERROR(SEARCH("п",M33)))</formula>
    </cfRule>
    <cfRule type="containsText" dxfId="1229" priority="1697" operator="containsText" text="р">
      <formula>NOT(ISERROR(SEARCH("р",M33)))</formula>
    </cfRule>
    <cfRule type="containsText" dxfId="1228" priority="1698" operator="containsText" text="и">
      <formula>NOT(ISERROR(SEARCH("и",M33)))</formula>
    </cfRule>
  </conditionalFormatting>
  <conditionalFormatting sqref="M33">
    <cfRule type="containsText" dxfId="1227" priority="1692" operator="containsText" text="сессия">
      <formula>NOT(ISERROR(SEARCH("сессия",M33)))</formula>
    </cfRule>
  </conditionalFormatting>
  <conditionalFormatting sqref="M33">
    <cfRule type="containsText" dxfId="1226" priority="1691" operator="containsText" text="отпуск">
      <formula>NOT(ISERROR(SEARCH("отпуск",M33)))</formula>
    </cfRule>
  </conditionalFormatting>
  <conditionalFormatting sqref="M33">
    <cfRule type="containsText" dxfId="1225" priority="1690" operator="containsText" text="1">
      <formula>NOT(ISERROR(SEARCH("1",M33)))</formula>
    </cfRule>
  </conditionalFormatting>
  <conditionalFormatting sqref="M33">
    <cfRule type="containsText" dxfId="1224" priority="1688" operator="containsText" text="ck">
      <formula>NOT(ISERROR(SEARCH("ck",M33)))</formula>
    </cfRule>
    <cfRule type="containsText" dxfId="1223" priority="1689" operator="containsText" text="off">
      <formula>NOT(ISERROR(SEARCH("off",M33)))</formula>
    </cfRule>
    <cfRule type="containsText" dxfId="1222" priority="1694" operator="containsText" text="off">
      <formula>NOT(ISERROR(SEARCH("off",M33)))</formula>
    </cfRule>
  </conditionalFormatting>
  <conditionalFormatting sqref="M39">
    <cfRule type="containsText" dxfId="1221" priority="1685" operator="containsText" text="off">
      <formula>NOT(ISERROR(SEARCH("off",M39)))</formula>
    </cfRule>
    <cfRule type="containsText" dxfId="1220" priority="1686" operator="containsText" text="отпуск">
      <formula>NOT(ISERROR(SEARCH("отпуск",M39)))</formula>
    </cfRule>
    <cfRule type="containsText" dxfId="1219" priority="1687" operator="containsText" text="1">
      <formula>NOT(ISERROR(SEARCH("1",M39)))</formula>
    </cfRule>
  </conditionalFormatting>
  <conditionalFormatting sqref="M39">
    <cfRule type="containsText" dxfId="1218" priority="1679" operator="containsText" text="н">
      <formula>NOT(ISERROR(SEARCH("н",M39)))</formula>
    </cfRule>
    <cfRule type="containsText" dxfId="1217" priority="1681" operator="containsText" text="о">
      <formula>NOT(ISERROR(SEARCH("о",M39)))</formula>
    </cfRule>
    <cfRule type="containsText" dxfId="1216" priority="1682" operator="containsText" text="п">
      <formula>NOT(ISERROR(SEARCH("п",M39)))</formula>
    </cfRule>
    <cfRule type="containsText" dxfId="1215" priority="1683" operator="containsText" text="р">
      <formula>NOT(ISERROR(SEARCH("р",M39)))</formula>
    </cfRule>
    <cfRule type="containsText" dxfId="1214" priority="1684" operator="containsText" text="и">
      <formula>NOT(ISERROR(SEARCH("и",M39)))</formula>
    </cfRule>
  </conditionalFormatting>
  <conditionalFormatting sqref="M39">
    <cfRule type="containsText" dxfId="1213" priority="1678" operator="containsText" text="сессия">
      <formula>NOT(ISERROR(SEARCH("сессия",M39)))</formula>
    </cfRule>
  </conditionalFormatting>
  <conditionalFormatting sqref="M39">
    <cfRule type="containsText" dxfId="1212" priority="1677" operator="containsText" text="отпуск">
      <formula>NOT(ISERROR(SEARCH("отпуск",M39)))</formula>
    </cfRule>
  </conditionalFormatting>
  <conditionalFormatting sqref="M39">
    <cfRule type="containsText" dxfId="1211" priority="1676" operator="containsText" text="1">
      <formula>NOT(ISERROR(SEARCH("1",M39)))</formula>
    </cfRule>
  </conditionalFormatting>
  <conditionalFormatting sqref="M39">
    <cfRule type="containsText" dxfId="1210" priority="1674" operator="containsText" text="ck">
      <formula>NOT(ISERROR(SEARCH("ck",M39)))</formula>
    </cfRule>
    <cfRule type="containsText" dxfId="1209" priority="1675" operator="containsText" text="off">
      <formula>NOT(ISERROR(SEARCH("off",M39)))</formula>
    </cfRule>
    <cfRule type="containsText" dxfId="1208" priority="1680" operator="containsText" text="off">
      <formula>NOT(ISERROR(SEARCH("off",M39)))</formula>
    </cfRule>
  </conditionalFormatting>
  <conditionalFormatting sqref="AB39">
    <cfRule type="containsText" dxfId="1207" priority="1671" operator="containsText" text="off">
      <formula>NOT(ISERROR(SEARCH("off",AB39)))</formula>
    </cfRule>
    <cfRule type="containsText" dxfId="1206" priority="1672" operator="containsText" text="отпуск">
      <formula>NOT(ISERROR(SEARCH("отпуск",AB39)))</formula>
    </cfRule>
    <cfRule type="containsText" dxfId="1205" priority="1673" operator="containsText" text="1">
      <formula>NOT(ISERROR(SEARCH("1",AB39)))</formula>
    </cfRule>
  </conditionalFormatting>
  <conditionalFormatting sqref="AB39">
    <cfRule type="containsText" dxfId="1204" priority="1665" operator="containsText" text="н">
      <formula>NOT(ISERROR(SEARCH("н",AB39)))</formula>
    </cfRule>
    <cfRule type="containsText" dxfId="1203" priority="1667" operator="containsText" text="о">
      <formula>NOT(ISERROR(SEARCH("о",AB39)))</formula>
    </cfRule>
    <cfRule type="containsText" dxfId="1202" priority="1668" operator="containsText" text="п">
      <formula>NOT(ISERROR(SEARCH("п",AB39)))</formula>
    </cfRule>
    <cfRule type="containsText" dxfId="1201" priority="1669" operator="containsText" text="р">
      <formula>NOT(ISERROR(SEARCH("р",AB39)))</formula>
    </cfRule>
    <cfRule type="containsText" dxfId="1200" priority="1670" operator="containsText" text="и">
      <formula>NOT(ISERROR(SEARCH("и",AB39)))</formula>
    </cfRule>
  </conditionalFormatting>
  <conditionalFormatting sqref="AB39">
    <cfRule type="containsText" dxfId="1199" priority="1664" operator="containsText" text="сессия">
      <formula>NOT(ISERROR(SEARCH("сессия",AB39)))</formula>
    </cfRule>
  </conditionalFormatting>
  <conditionalFormatting sqref="AB39">
    <cfRule type="containsText" dxfId="1198" priority="1663" operator="containsText" text="отпуск">
      <formula>NOT(ISERROR(SEARCH("отпуск",AB39)))</formula>
    </cfRule>
  </conditionalFormatting>
  <conditionalFormatting sqref="AB39">
    <cfRule type="containsText" dxfId="1197" priority="1662" operator="containsText" text="1">
      <formula>NOT(ISERROR(SEARCH("1",AB39)))</formula>
    </cfRule>
  </conditionalFormatting>
  <conditionalFormatting sqref="AB39">
    <cfRule type="containsText" dxfId="1196" priority="1660" operator="containsText" text="ck">
      <formula>NOT(ISERROR(SEARCH("ck",AB39)))</formula>
    </cfRule>
    <cfRule type="containsText" dxfId="1195" priority="1661" operator="containsText" text="off">
      <formula>NOT(ISERROR(SEARCH("off",AB39)))</formula>
    </cfRule>
    <cfRule type="containsText" dxfId="1194" priority="1666" operator="containsText" text="off">
      <formula>NOT(ISERROR(SEARCH("off",AB39)))</formula>
    </cfRule>
  </conditionalFormatting>
  <conditionalFormatting sqref="AQ39">
    <cfRule type="containsText" dxfId="1193" priority="1657" operator="containsText" text="off">
      <formula>NOT(ISERROR(SEARCH("off",AQ39)))</formula>
    </cfRule>
    <cfRule type="containsText" dxfId="1192" priority="1658" operator="containsText" text="отпуск">
      <formula>NOT(ISERROR(SEARCH("отпуск",AQ39)))</formula>
    </cfRule>
    <cfRule type="containsText" dxfId="1191" priority="1659" operator="containsText" text="1">
      <formula>NOT(ISERROR(SEARCH("1",AQ39)))</formula>
    </cfRule>
  </conditionalFormatting>
  <conditionalFormatting sqref="AQ39">
    <cfRule type="containsText" dxfId="1190" priority="1651" operator="containsText" text="н">
      <formula>NOT(ISERROR(SEARCH("н",AQ39)))</formula>
    </cfRule>
    <cfRule type="containsText" dxfId="1189" priority="1653" operator="containsText" text="о">
      <formula>NOT(ISERROR(SEARCH("о",AQ39)))</formula>
    </cfRule>
    <cfRule type="containsText" dxfId="1188" priority="1654" operator="containsText" text="п">
      <formula>NOT(ISERROR(SEARCH("п",AQ39)))</formula>
    </cfRule>
    <cfRule type="containsText" dxfId="1187" priority="1655" operator="containsText" text="р">
      <formula>NOT(ISERROR(SEARCH("р",AQ39)))</formula>
    </cfRule>
    <cfRule type="containsText" dxfId="1186" priority="1656" operator="containsText" text="и">
      <formula>NOT(ISERROR(SEARCH("и",AQ39)))</formula>
    </cfRule>
  </conditionalFormatting>
  <conditionalFormatting sqref="AQ39">
    <cfRule type="containsText" dxfId="1185" priority="1650" operator="containsText" text="сессия">
      <formula>NOT(ISERROR(SEARCH("сессия",AQ39)))</formula>
    </cfRule>
  </conditionalFormatting>
  <conditionalFormatting sqref="AQ39">
    <cfRule type="containsText" dxfId="1184" priority="1649" operator="containsText" text="отпуск">
      <formula>NOT(ISERROR(SEARCH("отпуск",AQ39)))</formula>
    </cfRule>
  </conditionalFormatting>
  <conditionalFormatting sqref="AQ39">
    <cfRule type="containsText" dxfId="1183" priority="1648" operator="containsText" text="1">
      <formula>NOT(ISERROR(SEARCH("1",AQ39)))</formula>
    </cfRule>
  </conditionalFormatting>
  <conditionalFormatting sqref="AQ39">
    <cfRule type="containsText" dxfId="1182" priority="1646" operator="containsText" text="ck">
      <formula>NOT(ISERROR(SEARCH("ck",AQ39)))</formula>
    </cfRule>
    <cfRule type="containsText" dxfId="1181" priority="1647" operator="containsText" text="off">
      <formula>NOT(ISERROR(SEARCH("off",AQ39)))</formula>
    </cfRule>
    <cfRule type="containsText" dxfId="1180" priority="1652" operator="containsText" text="off">
      <formula>NOT(ISERROR(SEARCH("off",AQ39)))</formula>
    </cfRule>
  </conditionalFormatting>
  <conditionalFormatting sqref="AQ33">
    <cfRule type="containsText" dxfId="1179" priority="1615" operator="containsText" text="off">
      <formula>NOT(ISERROR(SEARCH("off",AQ33)))</formula>
    </cfRule>
    <cfRule type="containsText" dxfId="1178" priority="1616" operator="containsText" text="отпуск">
      <formula>NOT(ISERROR(SEARCH("отпуск",AQ33)))</formula>
    </cfRule>
    <cfRule type="containsText" dxfId="1177" priority="1617" operator="containsText" text="1">
      <formula>NOT(ISERROR(SEARCH("1",AQ33)))</formula>
    </cfRule>
  </conditionalFormatting>
  <conditionalFormatting sqref="AQ33">
    <cfRule type="containsText" dxfId="1176" priority="1609" operator="containsText" text="н">
      <formula>NOT(ISERROR(SEARCH("н",AQ33)))</formula>
    </cfRule>
    <cfRule type="containsText" dxfId="1175" priority="1611" operator="containsText" text="о">
      <formula>NOT(ISERROR(SEARCH("о",AQ33)))</formula>
    </cfRule>
    <cfRule type="containsText" dxfId="1174" priority="1612" operator="containsText" text="п">
      <formula>NOT(ISERROR(SEARCH("п",AQ33)))</formula>
    </cfRule>
    <cfRule type="containsText" dxfId="1173" priority="1613" operator="containsText" text="р">
      <formula>NOT(ISERROR(SEARCH("р",AQ33)))</formula>
    </cfRule>
    <cfRule type="containsText" dxfId="1172" priority="1614" operator="containsText" text="и">
      <formula>NOT(ISERROR(SEARCH("и",AQ33)))</formula>
    </cfRule>
  </conditionalFormatting>
  <conditionalFormatting sqref="AQ33">
    <cfRule type="containsText" dxfId="1171" priority="1608" operator="containsText" text="сессия">
      <formula>NOT(ISERROR(SEARCH("сессия",AQ33)))</formula>
    </cfRule>
  </conditionalFormatting>
  <conditionalFormatting sqref="AQ33">
    <cfRule type="containsText" dxfId="1170" priority="1607" operator="containsText" text="отпуск">
      <formula>NOT(ISERROR(SEARCH("отпуск",AQ33)))</formula>
    </cfRule>
  </conditionalFormatting>
  <conditionalFormatting sqref="AQ33">
    <cfRule type="containsText" dxfId="1169" priority="1606" operator="containsText" text="1">
      <formula>NOT(ISERROR(SEARCH("1",AQ33)))</formula>
    </cfRule>
  </conditionalFormatting>
  <conditionalFormatting sqref="AQ33">
    <cfRule type="containsText" dxfId="1168" priority="1604" operator="containsText" text="ck">
      <formula>NOT(ISERROR(SEARCH("ck",AQ33)))</formula>
    </cfRule>
    <cfRule type="containsText" dxfId="1167" priority="1605" operator="containsText" text="off">
      <formula>NOT(ISERROR(SEARCH("off",AQ33)))</formula>
    </cfRule>
    <cfRule type="containsText" dxfId="1166" priority="1610" operator="containsText" text="off">
      <formula>NOT(ISERROR(SEARCH("off",AQ33)))</formula>
    </cfRule>
  </conditionalFormatting>
  <conditionalFormatting sqref="AB33">
    <cfRule type="containsText" dxfId="1165" priority="1601" operator="containsText" text="off">
      <formula>NOT(ISERROR(SEARCH("off",AB33)))</formula>
    </cfRule>
    <cfRule type="containsText" dxfId="1164" priority="1602" operator="containsText" text="отпуск">
      <formula>NOT(ISERROR(SEARCH("отпуск",AB33)))</formula>
    </cfRule>
    <cfRule type="containsText" dxfId="1163" priority="1603" operator="containsText" text="1">
      <formula>NOT(ISERROR(SEARCH("1",AB33)))</formula>
    </cfRule>
  </conditionalFormatting>
  <conditionalFormatting sqref="AB33">
    <cfRule type="containsText" dxfId="1162" priority="1595" operator="containsText" text="н">
      <formula>NOT(ISERROR(SEARCH("н",AB33)))</formula>
    </cfRule>
    <cfRule type="containsText" dxfId="1161" priority="1597" operator="containsText" text="о">
      <formula>NOT(ISERROR(SEARCH("о",AB33)))</formula>
    </cfRule>
    <cfRule type="containsText" dxfId="1160" priority="1598" operator="containsText" text="п">
      <formula>NOT(ISERROR(SEARCH("п",AB33)))</formula>
    </cfRule>
    <cfRule type="containsText" dxfId="1159" priority="1599" operator="containsText" text="р">
      <formula>NOT(ISERROR(SEARCH("р",AB33)))</formula>
    </cfRule>
    <cfRule type="containsText" dxfId="1158" priority="1600" operator="containsText" text="и">
      <formula>NOT(ISERROR(SEARCH("и",AB33)))</formula>
    </cfRule>
  </conditionalFormatting>
  <conditionalFormatting sqref="AB33">
    <cfRule type="containsText" dxfId="1157" priority="1594" operator="containsText" text="сессия">
      <formula>NOT(ISERROR(SEARCH("сессия",AB33)))</formula>
    </cfRule>
  </conditionalFormatting>
  <conditionalFormatting sqref="AB33">
    <cfRule type="containsText" dxfId="1156" priority="1593" operator="containsText" text="отпуск">
      <formula>NOT(ISERROR(SEARCH("отпуск",AB33)))</formula>
    </cfRule>
  </conditionalFormatting>
  <conditionalFormatting sqref="AB33">
    <cfRule type="containsText" dxfId="1155" priority="1592" operator="containsText" text="1">
      <formula>NOT(ISERROR(SEARCH("1",AB33)))</formula>
    </cfRule>
  </conditionalFormatting>
  <conditionalFormatting sqref="AB33">
    <cfRule type="containsText" dxfId="1154" priority="1590" operator="containsText" text="ck">
      <formula>NOT(ISERROR(SEARCH("ck",AB33)))</formula>
    </cfRule>
    <cfRule type="containsText" dxfId="1153" priority="1591" operator="containsText" text="off">
      <formula>NOT(ISERROR(SEARCH("off",AB33)))</formula>
    </cfRule>
    <cfRule type="containsText" dxfId="1152" priority="1596" operator="containsText" text="off">
      <formula>NOT(ISERROR(SEARCH("off",AB33)))</formula>
    </cfRule>
  </conditionalFormatting>
  <conditionalFormatting sqref="AB11">
    <cfRule type="containsText" dxfId="1151" priority="1587" operator="containsText" text="off">
      <formula>NOT(ISERROR(SEARCH("off",AB11)))</formula>
    </cfRule>
    <cfRule type="containsText" dxfId="1150" priority="1588" operator="containsText" text="отпуск">
      <formula>NOT(ISERROR(SEARCH("отпуск",AB11)))</formula>
    </cfRule>
    <cfRule type="containsText" dxfId="1149" priority="1589" operator="containsText" text="1">
      <formula>NOT(ISERROR(SEARCH("1",AB11)))</formula>
    </cfRule>
  </conditionalFormatting>
  <conditionalFormatting sqref="AB11">
    <cfRule type="containsText" dxfId="1148" priority="1581" operator="containsText" text="н">
      <formula>NOT(ISERROR(SEARCH("н",AB11)))</formula>
    </cfRule>
    <cfRule type="containsText" dxfId="1147" priority="1583" operator="containsText" text="о">
      <formula>NOT(ISERROR(SEARCH("о",AB11)))</formula>
    </cfRule>
    <cfRule type="containsText" dxfId="1146" priority="1584" operator="containsText" text="п">
      <formula>NOT(ISERROR(SEARCH("п",AB11)))</formula>
    </cfRule>
    <cfRule type="containsText" dxfId="1145" priority="1585" operator="containsText" text="р">
      <formula>NOT(ISERROR(SEARCH("р",AB11)))</formula>
    </cfRule>
    <cfRule type="containsText" dxfId="1144" priority="1586" operator="containsText" text="и">
      <formula>NOT(ISERROR(SEARCH("и",AB11)))</formula>
    </cfRule>
  </conditionalFormatting>
  <conditionalFormatting sqref="AB11">
    <cfRule type="containsText" dxfId="1143" priority="1580" operator="containsText" text="сессия">
      <formula>NOT(ISERROR(SEARCH("сессия",AB11)))</formula>
    </cfRule>
  </conditionalFormatting>
  <conditionalFormatting sqref="AB11">
    <cfRule type="containsText" dxfId="1142" priority="1579" operator="containsText" text="отпуск">
      <formula>NOT(ISERROR(SEARCH("отпуск",AB11)))</formula>
    </cfRule>
  </conditionalFormatting>
  <conditionalFormatting sqref="AB11">
    <cfRule type="containsText" dxfId="1141" priority="1578" operator="containsText" text="1">
      <formula>NOT(ISERROR(SEARCH("1",AB11)))</formula>
    </cfRule>
  </conditionalFormatting>
  <conditionalFormatting sqref="AB11">
    <cfRule type="containsText" dxfId="1140" priority="1576" operator="containsText" text="ck">
      <formula>NOT(ISERROR(SEARCH("ck",AB11)))</formula>
    </cfRule>
    <cfRule type="containsText" dxfId="1139" priority="1577" operator="containsText" text="off">
      <formula>NOT(ISERROR(SEARCH("off",AB11)))</formula>
    </cfRule>
    <cfRule type="containsText" dxfId="1138" priority="1582" operator="containsText" text="off">
      <formula>NOT(ISERROR(SEARCH("off",AB11)))</formula>
    </cfRule>
  </conditionalFormatting>
  <conditionalFormatting sqref="AB6">
    <cfRule type="containsText" dxfId="1137" priority="1573" operator="containsText" text="off">
      <formula>NOT(ISERROR(SEARCH("off",AB6)))</formula>
    </cfRule>
    <cfRule type="containsText" dxfId="1136" priority="1574" operator="containsText" text="отпуск">
      <formula>NOT(ISERROR(SEARCH("отпуск",AB6)))</formula>
    </cfRule>
    <cfRule type="containsText" dxfId="1135" priority="1575" operator="containsText" text="1">
      <formula>NOT(ISERROR(SEARCH("1",AB6)))</formula>
    </cfRule>
  </conditionalFormatting>
  <conditionalFormatting sqref="AB6">
    <cfRule type="containsText" dxfId="1134" priority="1567" operator="containsText" text="н">
      <formula>NOT(ISERROR(SEARCH("н",AB6)))</formula>
    </cfRule>
    <cfRule type="containsText" dxfId="1133" priority="1569" operator="containsText" text="о">
      <formula>NOT(ISERROR(SEARCH("о",AB6)))</formula>
    </cfRule>
    <cfRule type="containsText" dxfId="1132" priority="1570" operator="containsText" text="п">
      <formula>NOT(ISERROR(SEARCH("п",AB6)))</formula>
    </cfRule>
    <cfRule type="containsText" dxfId="1131" priority="1571" operator="containsText" text="р">
      <formula>NOT(ISERROR(SEARCH("р",AB6)))</formula>
    </cfRule>
    <cfRule type="containsText" dxfId="1130" priority="1572" operator="containsText" text="и">
      <formula>NOT(ISERROR(SEARCH("и",AB6)))</formula>
    </cfRule>
  </conditionalFormatting>
  <conditionalFormatting sqref="AB6">
    <cfRule type="containsText" dxfId="1129" priority="1566" operator="containsText" text="сессия">
      <formula>NOT(ISERROR(SEARCH("сессия",AB6)))</formula>
    </cfRule>
  </conditionalFormatting>
  <conditionalFormatting sqref="AB6">
    <cfRule type="containsText" dxfId="1128" priority="1565" operator="containsText" text="отпуск">
      <formula>NOT(ISERROR(SEARCH("отпуск",AB6)))</formula>
    </cfRule>
  </conditionalFormatting>
  <conditionalFormatting sqref="AB6">
    <cfRule type="containsText" dxfId="1127" priority="1564" operator="containsText" text="1">
      <formula>NOT(ISERROR(SEARCH("1",AB6)))</formula>
    </cfRule>
  </conditionalFormatting>
  <conditionalFormatting sqref="AB6">
    <cfRule type="containsText" dxfId="1126" priority="1562" operator="containsText" text="ck">
      <formula>NOT(ISERROR(SEARCH("ck",AB6)))</formula>
    </cfRule>
    <cfRule type="containsText" dxfId="1125" priority="1563" operator="containsText" text="off">
      <formula>NOT(ISERROR(SEARCH("off",AB6)))</formula>
    </cfRule>
    <cfRule type="containsText" dxfId="1124" priority="1568" operator="containsText" text="off">
      <formula>NOT(ISERROR(SEARCH("off",AB6)))</formula>
    </cfRule>
  </conditionalFormatting>
  <conditionalFormatting sqref="AB14">
    <cfRule type="containsText" dxfId="1123" priority="1559" operator="containsText" text="off">
      <formula>NOT(ISERROR(SEARCH("off",AB14)))</formula>
    </cfRule>
    <cfRule type="containsText" dxfId="1122" priority="1560" operator="containsText" text="отпуск">
      <formula>NOT(ISERROR(SEARCH("отпуск",AB14)))</formula>
    </cfRule>
    <cfRule type="containsText" dxfId="1121" priority="1561" operator="containsText" text="1">
      <formula>NOT(ISERROR(SEARCH("1",AB14)))</formula>
    </cfRule>
  </conditionalFormatting>
  <conditionalFormatting sqref="AB14">
    <cfRule type="containsText" dxfId="1120" priority="1553" operator="containsText" text="н">
      <formula>NOT(ISERROR(SEARCH("н",AB14)))</formula>
    </cfRule>
    <cfRule type="containsText" dxfId="1119" priority="1555" operator="containsText" text="о">
      <formula>NOT(ISERROR(SEARCH("о",AB14)))</formula>
    </cfRule>
    <cfRule type="containsText" dxfId="1118" priority="1556" operator="containsText" text="п">
      <formula>NOT(ISERROR(SEARCH("п",AB14)))</formula>
    </cfRule>
    <cfRule type="containsText" dxfId="1117" priority="1557" operator="containsText" text="р">
      <formula>NOT(ISERROR(SEARCH("р",AB14)))</formula>
    </cfRule>
    <cfRule type="containsText" dxfId="1116" priority="1558" operator="containsText" text="и">
      <formula>NOT(ISERROR(SEARCH("и",AB14)))</formula>
    </cfRule>
  </conditionalFormatting>
  <conditionalFormatting sqref="AB14">
    <cfRule type="containsText" dxfId="1115" priority="1552" operator="containsText" text="сессия">
      <formula>NOT(ISERROR(SEARCH("сессия",AB14)))</formula>
    </cfRule>
  </conditionalFormatting>
  <conditionalFormatting sqref="AB14">
    <cfRule type="containsText" dxfId="1114" priority="1551" operator="containsText" text="отпуск">
      <formula>NOT(ISERROR(SEARCH("отпуск",AB14)))</formula>
    </cfRule>
  </conditionalFormatting>
  <conditionalFormatting sqref="AB14">
    <cfRule type="containsText" dxfId="1113" priority="1550" operator="containsText" text="1">
      <formula>NOT(ISERROR(SEARCH("1",AB14)))</formula>
    </cfRule>
  </conditionalFormatting>
  <conditionalFormatting sqref="AB14">
    <cfRule type="containsText" dxfId="1112" priority="1548" operator="containsText" text="ck">
      <formula>NOT(ISERROR(SEARCH("ck",AB14)))</formula>
    </cfRule>
    <cfRule type="containsText" dxfId="1111" priority="1549" operator="containsText" text="off">
      <formula>NOT(ISERROR(SEARCH("off",AB14)))</formula>
    </cfRule>
    <cfRule type="containsText" dxfId="1110" priority="1554" operator="containsText" text="off">
      <formula>NOT(ISERROR(SEARCH("off",AB14)))</formula>
    </cfRule>
  </conditionalFormatting>
  <conditionalFormatting sqref="AB16">
    <cfRule type="containsText" dxfId="1109" priority="1545" operator="containsText" text="off">
      <formula>NOT(ISERROR(SEARCH("off",AB16)))</formula>
    </cfRule>
    <cfRule type="containsText" dxfId="1108" priority="1546" operator="containsText" text="отпуск">
      <formula>NOT(ISERROR(SEARCH("отпуск",AB16)))</formula>
    </cfRule>
    <cfRule type="containsText" dxfId="1107" priority="1547" operator="containsText" text="1">
      <formula>NOT(ISERROR(SEARCH("1",AB16)))</formula>
    </cfRule>
  </conditionalFormatting>
  <conditionalFormatting sqref="AB16">
    <cfRule type="containsText" dxfId="1106" priority="1539" operator="containsText" text="н">
      <formula>NOT(ISERROR(SEARCH("н",AB16)))</formula>
    </cfRule>
    <cfRule type="containsText" dxfId="1105" priority="1541" operator="containsText" text="о">
      <formula>NOT(ISERROR(SEARCH("о",AB16)))</formula>
    </cfRule>
    <cfRule type="containsText" dxfId="1104" priority="1542" operator="containsText" text="п">
      <formula>NOT(ISERROR(SEARCH("п",AB16)))</formula>
    </cfRule>
    <cfRule type="containsText" dxfId="1103" priority="1543" operator="containsText" text="р">
      <formula>NOT(ISERROR(SEARCH("р",AB16)))</formula>
    </cfRule>
    <cfRule type="containsText" dxfId="1102" priority="1544" operator="containsText" text="и">
      <formula>NOT(ISERROR(SEARCH("и",AB16)))</formula>
    </cfRule>
  </conditionalFormatting>
  <conditionalFormatting sqref="AB16">
    <cfRule type="containsText" dxfId="1101" priority="1538" operator="containsText" text="сессия">
      <formula>NOT(ISERROR(SEARCH("сессия",AB16)))</formula>
    </cfRule>
  </conditionalFormatting>
  <conditionalFormatting sqref="AB16">
    <cfRule type="containsText" dxfId="1100" priority="1537" operator="containsText" text="отпуск">
      <formula>NOT(ISERROR(SEARCH("отпуск",AB16)))</formula>
    </cfRule>
  </conditionalFormatting>
  <conditionalFormatting sqref="AB16">
    <cfRule type="containsText" dxfId="1099" priority="1536" operator="containsText" text="1">
      <formula>NOT(ISERROR(SEARCH("1",AB16)))</formula>
    </cfRule>
  </conditionalFormatting>
  <conditionalFormatting sqref="AB16">
    <cfRule type="containsText" dxfId="1098" priority="1534" operator="containsText" text="ck">
      <formula>NOT(ISERROR(SEARCH("ck",AB16)))</formula>
    </cfRule>
    <cfRule type="containsText" dxfId="1097" priority="1535" operator="containsText" text="off">
      <formula>NOT(ISERROR(SEARCH("off",AB16)))</formula>
    </cfRule>
    <cfRule type="containsText" dxfId="1096" priority="1540" operator="containsText" text="off">
      <formula>NOT(ISERROR(SEARCH("off",AB16)))</formula>
    </cfRule>
  </conditionalFormatting>
  <conditionalFormatting sqref="AB29">
    <cfRule type="containsText" dxfId="1095" priority="1531" operator="containsText" text="off">
      <formula>NOT(ISERROR(SEARCH("off",AB29)))</formula>
    </cfRule>
    <cfRule type="containsText" dxfId="1094" priority="1532" operator="containsText" text="отпуск">
      <formula>NOT(ISERROR(SEARCH("отпуск",AB29)))</formula>
    </cfRule>
    <cfRule type="containsText" dxfId="1093" priority="1533" operator="containsText" text="1">
      <formula>NOT(ISERROR(SEARCH("1",AB29)))</formula>
    </cfRule>
  </conditionalFormatting>
  <conditionalFormatting sqref="AB29">
    <cfRule type="containsText" dxfId="1092" priority="1525" operator="containsText" text="н">
      <formula>NOT(ISERROR(SEARCH("н",AB29)))</formula>
    </cfRule>
    <cfRule type="containsText" dxfId="1091" priority="1527" operator="containsText" text="о">
      <formula>NOT(ISERROR(SEARCH("о",AB29)))</formula>
    </cfRule>
    <cfRule type="containsText" dxfId="1090" priority="1528" operator="containsText" text="п">
      <formula>NOT(ISERROR(SEARCH("п",AB29)))</formula>
    </cfRule>
    <cfRule type="containsText" dxfId="1089" priority="1529" operator="containsText" text="р">
      <formula>NOT(ISERROR(SEARCH("р",AB29)))</formula>
    </cfRule>
    <cfRule type="containsText" dxfId="1088" priority="1530" operator="containsText" text="и">
      <formula>NOT(ISERROR(SEARCH("и",AB29)))</formula>
    </cfRule>
  </conditionalFormatting>
  <conditionalFormatting sqref="AB29">
    <cfRule type="containsText" dxfId="1087" priority="1524" operator="containsText" text="сессия">
      <formula>NOT(ISERROR(SEARCH("сессия",AB29)))</formula>
    </cfRule>
  </conditionalFormatting>
  <conditionalFormatting sqref="AB29">
    <cfRule type="containsText" dxfId="1086" priority="1523" operator="containsText" text="отпуск">
      <formula>NOT(ISERROR(SEARCH("отпуск",AB29)))</formula>
    </cfRule>
  </conditionalFormatting>
  <conditionalFormatting sqref="AB29">
    <cfRule type="containsText" dxfId="1085" priority="1522" operator="containsText" text="1">
      <formula>NOT(ISERROR(SEARCH("1",AB29)))</formula>
    </cfRule>
  </conditionalFormatting>
  <conditionalFormatting sqref="AB29">
    <cfRule type="containsText" dxfId="1084" priority="1520" operator="containsText" text="ck">
      <formula>NOT(ISERROR(SEARCH("ck",AB29)))</formula>
    </cfRule>
    <cfRule type="containsText" dxfId="1083" priority="1521" operator="containsText" text="off">
      <formula>NOT(ISERROR(SEARCH("off",AB29)))</formula>
    </cfRule>
    <cfRule type="containsText" dxfId="1082" priority="1526" operator="containsText" text="off">
      <formula>NOT(ISERROR(SEARCH("off",AB29)))</formula>
    </cfRule>
  </conditionalFormatting>
  <conditionalFormatting sqref="AB30">
    <cfRule type="containsText" dxfId="1081" priority="1517" operator="containsText" text="off">
      <formula>NOT(ISERROR(SEARCH("off",AB30)))</formula>
    </cfRule>
    <cfRule type="containsText" dxfId="1080" priority="1518" operator="containsText" text="отпуск">
      <formula>NOT(ISERROR(SEARCH("отпуск",AB30)))</formula>
    </cfRule>
    <cfRule type="containsText" dxfId="1079" priority="1519" operator="containsText" text="1">
      <formula>NOT(ISERROR(SEARCH("1",AB30)))</formula>
    </cfRule>
  </conditionalFormatting>
  <conditionalFormatting sqref="AB30">
    <cfRule type="containsText" dxfId="1078" priority="1511" operator="containsText" text="н">
      <formula>NOT(ISERROR(SEARCH("н",AB30)))</formula>
    </cfRule>
    <cfRule type="containsText" dxfId="1077" priority="1513" operator="containsText" text="о">
      <formula>NOT(ISERROR(SEARCH("о",AB30)))</formula>
    </cfRule>
    <cfRule type="containsText" dxfId="1076" priority="1514" operator="containsText" text="п">
      <formula>NOT(ISERROR(SEARCH("п",AB30)))</formula>
    </cfRule>
    <cfRule type="containsText" dxfId="1075" priority="1515" operator="containsText" text="р">
      <formula>NOT(ISERROR(SEARCH("р",AB30)))</formula>
    </cfRule>
    <cfRule type="containsText" dxfId="1074" priority="1516" operator="containsText" text="и">
      <formula>NOT(ISERROR(SEARCH("и",AB30)))</formula>
    </cfRule>
  </conditionalFormatting>
  <conditionalFormatting sqref="AB30">
    <cfRule type="containsText" dxfId="1073" priority="1510" operator="containsText" text="сессия">
      <formula>NOT(ISERROR(SEARCH("сессия",AB30)))</formula>
    </cfRule>
  </conditionalFormatting>
  <conditionalFormatting sqref="AB30">
    <cfRule type="containsText" dxfId="1072" priority="1509" operator="containsText" text="отпуск">
      <formula>NOT(ISERROR(SEARCH("отпуск",AB30)))</formula>
    </cfRule>
  </conditionalFormatting>
  <conditionalFormatting sqref="AB30">
    <cfRule type="containsText" dxfId="1071" priority="1508" operator="containsText" text="1">
      <formula>NOT(ISERROR(SEARCH("1",AB30)))</formula>
    </cfRule>
  </conditionalFormatting>
  <conditionalFormatting sqref="AB30">
    <cfRule type="containsText" dxfId="1070" priority="1506" operator="containsText" text="ck">
      <formula>NOT(ISERROR(SEARCH("ck",AB30)))</formula>
    </cfRule>
    <cfRule type="containsText" dxfId="1069" priority="1507" operator="containsText" text="off">
      <formula>NOT(ISERROR(SEARCH("off",AB30)))</formula>
    </cfRule>
    <cfRule type="containsText" dxfId="1068" priority="1512" operator="containsText" text="off">
      <formula>NOT(ISERROR(SEARCH("off",AB30)))</formula>
    </cfRule>
  </conditionalFormatting>
  <conditionalFormatting sqref="AQ6">
    <cfRule type="containsText" dxfId="1067" priority="1489" operator="containsText" text="off">
      <formula>NOT(ISERROR(SEARCH("off",AQ6)))</formula>
    </cfRule>
    <cfRule type="containsText" dxfId="1066" priority="1490" operator="containsText" text="отпуск">
      <formula>NOT(ISERROR(SEARCH("отпуск",AQ6)))</formula>
    </cfRule>
    <cfRule type="containsText" dxfId="1065" priority="1491" operator="containsText" text="1">
      <formula>NOT(ISERROR(SEARCH("1",AQ6)))</formula>
    </cfRule>
  </conditionalFormatting>
  <conditionalFormatting sqref="AQ6">
    <cfRule type="containsText" dxfId="1064" priority="1483" operator="containsText" text="н">
      <formula>NOT(ISERROR(SEARCH("н",AQ6)))</formula>
    </cfRule>
    <cfRule type="containsText" dxfId="1063" priority="1485" operator="containsText" text="о">
      <formula>NOT(ISERROR(SEARCH("о",AQ6)))</formula>
    </cfRule>
    <cfRule type="containsText" dxfId="1062" priority="1486" operator="containsText" text="п">
      <formula>NOT(ISERROR(SEARCH("п",AQ6)))</formula>
    </cfRule>
    <cfRule type="containsText" dxfId="1061" priority="1487" operator="containsText" text="р">
      <formula>NOT(ISERROR(SEARCH("р",AQ6)))</formula>
    </cfRule>
    <cfRule type="containsText" dxfId="1060" priority="1488" operator="containsText" text="и">
      <formula>NOT(ISERROR(SEARCH("и",AQ6)))</formula>
    </cfRule>
  </conditionalFormatting>
  <conditionalFormatting sqref="AQ6">
    <cfRule type="containsText" dxfId="1059" priority="1482" operator="containsText" text="сессия">
      <formula>NOT(ISERROR(SEARCH("сессия",AQ6)))</formula>
    </cfRule>
  </conditionalFormatting>
  <conditionalFormatting sqref="AQ6">
    <cfRule type="containsText" dxfId="1058" priority="1481" operator="containsText" text="отпуск">
      <formula>NOT(ISERROR(SEARCH("отпуск",AQ6)))</formula>
    </cfRule>
  </conditionalFormatting>
  <conditionalFormatting sqref="AQ6">
    <cfRule type="containsText" dxfId="1057" priority="1480" operator="containsText" text="1">
      <formula>NOT(ISERROR(SEARCH("1",AQ6)))</formula>
    </cfRule>
  </conditionalFormatting>
  <conditionalFormatting sqref="AQ6">
    <cfRule type="containsText" dxfId="1056" priority="1478" operator="containsText" text="ck">
      <formula>NOT(ISERROR(SEARCH("ck",AQ6)))</formula>
    </cfRule>
    <cfRule type="containsText" dxfId="1055" priority="1479" operator="containsText" text="off">
      <formula>NOT(ISERROR(SEARCH("off",AQ6)))</formula>
    </cfRule>
    <cfRule type="containsText" dxfId="1054" priority="1484" operator="containsText" text="off">
      <formula>NOT(ISERROR(SEARCH("off",AQ6)))</formula>
    </cfRule>
  </conditionalFormatting>
  <conditionalFormatting sqref="AQ9">
    <cfRule type="containsText" dxfId="1053" priority="1475" operator="containsText" text="off">
      <formula>NOT(ISERROR(SEARCH("off",AQ9)))</formula>
    </cfRule>
    <cfRule type="containsText" dxfId="1052" priority="1476" operator="containsText" text="отпуск">
      <formula>NOT(ISERROR(SEARCH("отпуск",AQ9)))</formula>
    </cfRule>
    <cfRule type="containsText" dxfId="1051" priority="1477" operator="containsText" text="1">
      <formula>NOT(ISERROR(SEARCH("1",AQ9)))</formula>
    </cfRule>
  </conditionalFormatting>
  <conditionalFormatting sqref="AQ9">
    <cfRule type="containsText" dxfId="1050" priority="1469" operator="containsText" text="н">
      <formula>NOT(ISERROR(SEARCH("н",AQ9)))</formula>
    </cfRule>
    <cfRule type="containsText" dxfId="1049" priority="1471" operator="containsText" text="о">
      <formula>NOT(ISERROR(SEARCH("о",AQ9)))</formula>
    </cfRule>
    <cfRule type="containsText" dxfId="1048" priority="1472" operator="containsText" text="п">
      <formula>NOT(ISERROR(SEARCH("п",AQ9)))</formula>
    </cfRule>
    <cfRule type="containsText" dxfId="1047" priority="1473" operator="containsText" text="р">
      <formula>NOT(ISERROR(SEARCH("р",AQ9)))</formula>
    </cfRule>
    <cfRule type="containsText" dxfId="1046" priority="1474" operator="containsText" text="и">
      <formula>NOT(ISERROR(SEARCH("и",AQ9)))</formula>
    </cfRule>
  </conditionalFormatting>
  <conditionalFormatting sqref="AQ9">
    <cfRule type="containsText" dxfId="1045" priority="1468" operator="containsText" text="сессия">
      <formula>NOT(ISERROR(SEARCH("сессия",AQ9)))</formula>
    </cfRule>
  </conditionalFormatting>
  <conditionalFormatting sqref="AQ9">
    <cfRule type="containsText" dxfId="1044" priority="1467" operator="containsText" text="отпуск">
      <formula>NOT(ISERROR(SEARCH("отпуск",AQ9)))</formula>
    </cfRule>
  </conditionalFormatting>
  <conditionalFormatting sqref="AQ9">
    <cfRule type="containsText" dxfId="1043" priority="1466" operator="containsText" text="1">
      <formula>NOT(ISERROR(SEARCH("1",AQ9)))</formula>
    </cfRule>
  </conditionalFormatting>
  <conditionalFormatting sqref="AQ9">
    <cfRule type="containsText" dxfId="1042" priority="1464" operator="containsText" text="ck">
      <formula>NOT(ISERROR(SEARCH("ck",AQ9)))</formula>
    </cfRule>
    <cfRule type="containsText" dxfId="1041" priority="1465" operator="containsText" text="off">
      <formula>NOT(ISERROR(SEARCH("off",AQ9)))</formula>
    </cfRule>
    <cfRule type="containsText" dxfId="1040" priority="1470" operator="containsText" text="off">
      <formula>NOT(ISERROR(SEARCH("off",AQ9)))</formula>
    </cfRule>
  </conditionalFormatting>
  <conditionalFormatting sqref="AQ12">
    <cfRule type="containsText" dxfId="1039" priority="1461" operator="containsText" text="off">
      <formula>NOT(ISERROR(SEARCH("off",AQ12)))</formula>
    </cfRule>
    <cfRule type="containsText" dxfId="1038" priority="1462" operator="containsText" text="отпуск">
      <formula>NOT(ISERROR(SEARCH("отпуск",AQ12)))</formula>
    </cfRule>
    <cfRule type="containsText" dxfId="1037" priority="1463" operator="containsText" text="1">
      <formula>NOT(ISERROR(SEARCH("1",AQ12)))</formula>
    </cfRule>
  </conditionalFormatting>
  <conditionalFormatting sqref="AQ12">
    <cfRule type="containsText" dxfId="1036" priority="1455" operator="containsText" text="н">
      <formula>NOT(ISERROR(SEARCH("н",AQ12)))</formula>
    </cfRule>
    <cfRule type="containsText" dxfId="1035" priority="1457" operator="containsText" text="о">
      <formula>NOT(ISERROR(SEARCH("о",AQ12)))</formula>
    </cfRule>
    <cfRule type="containsText" dxfId="1034" priority="1458" operator="containsText" text="п">
      <formula>NOT(ISERROR(SEARCH("п",AQ12)))</formula>
    </cfRule>
    <cfRule type="containsText" dxfId="1033" priority="1459" operator="containsText" text="р">
      <formula>NOT(ISERROR(SEARCH("р",AQ12)))</formula>
    </cfRule>
    <cfRule type="containsText" dxfId="1032" priority="1460" operator="containsText" text="и">
      <formula>NOT(ISERROR(SEARCH("и",AQ12)))</formula>
    </cfRule>
  </conditionalFormatting>
  <conditionalFormatting sqref="AQ12">
    <cfRule type="containsText" dxfId="1031" priority="1454" operator="containsText" text="сессия">
      <formula>NOT(ISERROR(SEARCH("сессия",AQ12)))</formula>
    </cfRule>
  </conditionalFormatting>
  <conditionalFormatting sqref="AQ12">
    <cfRule type="containsText" dxfId="1030" priority="1453" operator="containsText" text="отпуск">
      <formula>NOT(ISERROR(SEARCH("отпуск",AQ12)))</formula>
    </cfRule>
  </conditionalFormatting>
  <conditionalFormatting sqref="AQ12">
    <cfRule type="containsText" dxfId="1029" priority="1452" operator="containsText" text="1">
      <formula>NOT(ISERROR(SEARCH("1",AQ12)))</formula>
    </cfRule>
  </conditionalFormatting>
  <conditionalFormatting sqref="AQ12">
    <cfRule type="containsText" dxfId="1028" priority="1450" operator="containsText" text="ck">
      <formula>NOT(ISERROR(SEARCH("ck",AQ12)))</formula>
    </cfRule>
    <cfRule type="containsText" dxfId="1027" priority="1451" operator="containsText" text="off">
      <formula>NOT(ISERROR(SEARCH("off",AQ12)))</formula>
    </cfRule>
    <cfRule type="containsText" dxfId="1026" priority="1456" operator="containsText" text="off">
      <formula>NOT(ISERROR(SEARCH("off",AQ12)))</formula>
    </cfRule>
  </conditionalFormatting>
  <conditionalFormatting sqref="AQ15">
    <cfRule type="containsText" dxfId="1025" priority="1447" operator="containsText" text="off">
      <formula>NOT(ISERROR(SEARCH("off",AQ15)))</formula>
    </cfRule>
    <cfRule type="containsText" dxfId="1024" priority="1448" operator="containsText" text="отпуск">
      <formula>NOT(ISERROR(SEARCH("отпуск",AQ15)))</formula>
    </cfRule>
    <cfRule type="containsText" dxfId="1023" priority="1449" operator="containsText" text="1">
      <formula>NOT(ISERROR(SEARCH("1",AQ15)))</formula>
    </cfRule>
  </conditionalFormatting>
  <conditionalFormatting sqref="AQ15">
    <cfRule type="containsText" dxfId="1022" priority="1441" operator="containsText" text="н">
      <formula>NOT(ISERROR(SEARCH("н",AQ15)))</formula>
    </cfRule>
    <cfRule type="containsText" dxfId="1021" priority="1443" operator="containsText" text="о">
      <formula>NOT(ISERROR(SEARCH("о",AQ15)))</formula>
    </cfRule>
    <cfRule type="containsText" dxfId="1020" priority="1444" operator="containsText" text="п">
      <formula>NOT(ISERROR(SEARCH("п",AQ15)))</formula>
    </cfRule>
    <cfRule type="containsText" dxfId="1019" priority="1445" operator="containsText" text="р">
      <formula>NOT(ISERROR(SEARCH("р",AQ15)))</formula>
    </cfRule>
    <cfRule type="containsText" dxfId="1018" priority="1446" operator="containsText" text="и">
      <formula>NOT(ISERROR(SEARCH("и",AQ15)))</formula>
    </cfRule>
  </conditionalFormatting>
  <conditionalFormatting sqref="AQ15">
    <cfRule type="containsText" dxfId="1017" priority="1440" operator="containsText" text="сессия">
      <formula>NOT(ISERROR(SEARCH("сессия",AQ15)))</formula>
    </cfRule>
  </conditionalFormatting>
  <conditionalFormatting sqref="AQ15">
    <cfRule type="containsText" dxfId="1016" priority="1439" operator="containsText" text="отпуск">
      <formula>NOT(ISERROR(SEARCH("отпуск",AQ15)))</formula>
    </cfRule>
  </conditionalFormatting>
  <conditionalFormatting sqref="AQ15">
    <cfRule type="containsText" dxfId="1015" priority="1438" operator="containsText" text="1">
      <formula>NOT(ISERROR(SEARCH("1",AQ15)))</formula>
    </cfRule>
  </conditionalFormatting>
  <conditionalFormatting sqref="AQ15">
    <cfRule type="containsText" dxfId="1014" priority="1436" operator="containsText" text="ck">
      <formula>NOT(ISERROR(SEARCH("ck",AQ15)))</formula>
    </cfRule>
    <cfRule type="containsText" dxfId="1013" priority="1437" operator="containsText" text="off">
      <formula>NOT(ISERROR(SEARCH("off",AQ15)))</formula>
    </cfRule>
    <cfRule type="containsText" dxfId="1012" priority="1442" operator="containsText" text="off">
      <formula>NOT(ISERROR(SEARCH("off",AQ15)))</formula>
    </cfRule>
  </conditionalFormatting>
  <conditionalFormatting sqref="AQ20">
    <cfRule type="containsText" dxfId="1011" priority="1433" operator="containsText" text="off">
      <formula>NOT(ISERROR(SEARCH("off",AQ20)))</formula>
    </cfRule>
    <cfRule type="containsText" dxfId="1010" priority="1434" operator="containsText" text="отпуск">
      <formula>NOT(ISERROR(SEARCH("отпуск",AQ20)))</formula>
    </cfRule>
    <cfRule type="containsText" dxfId="1009" priority="1435" operator="containsText" text="1">
      <formula>NOT(ISERROR(SEARCH("1",AQ20)))</formula>
    </cfRule>
  </conditionalFormatting>
  <conditionalFormatting sqref="AQ20">
    <cfRule type="containsText" dxfId="1008" priority="1427" operator="containsText" text="н">
      <formula>NOT(ISERROR(SEARCH("н",AQ20)))</formula>
    </cfRule>
    <cfRule type="containsText" dxfId="1007" priority="1429" operator="containsText" text="о">
      <formula>NOT(ISERROR(SEARCH("о",AQ20)))</formula>
    </cfRule>
    <cfRule type="containsText" dxfId="1006" priority="1430" operator="containsText" text="п">
      <formula>NOT(ISERROR(SEARCH("п",AQ20)))</formula>
    </cfRule>
    <cfRule type="containsText" dxfId="1005" priority="1431" operator="containsText" text="р">
      <formula>NOT(ISERROR(SEARCH("р",AQ20)))</formula>
    </cfRule>
    <cfRule type="containsText" dxfId="1004" priority="1432" operator="containsText" text="и">
      <formula>NOT(ISERROR(SEARCH("и",AQ20)))</formula>
    </cfRule>
  </conditionalFormatting>
  <conditionalFormatting sqref="AQ20">
    <cfRule type="containsText" dxfId="1003" priority="1426" operator="containsText" text="сессия">
      <formula>NOT(ISERROR(SEARCH("сессия",AQ20)))</formula>
    </cfRule>
  </conditionalFormatting>
  <conditionalFormatting sqref="AQ20">
    <cfRule type="containsText" dxfId="1002" priority="1425" operator="containsText" text="отпуск">
      <formula>NOT(ISERROR(SEARCH("отпуск",AQ20)))</formula>
    </cfRule>
  </conditionalFormatting>
  <conditionalFormatting sqref="AQ20">
    <cfRule type="containsText" dxfId="1001" priority="1424" operator="containsText" text="1">
      <formula>NOT(ISERROR(SEARCH("1",AQ20)))</formula>
    </cfRule>
  </conditionalFormatting>
  <conditionalFormatting sqref="AQ20">
    <cfRule type="containsText" dxfId="1000" priority="1422" operator="containsText" text="ck">
      <formula>NOT(ISERROR(SEARCH("ck",AQ20)))</formula>
    </cfRule>
    <cfRule type="containsText" dxfId="999" priority="1423" operator="containsText" text="off">
      <formula>NOT(ISERROR(SEARCH("off",AQ20)))</formula>
    </cfRule>
    <cfRule type="containsText" dxfId="998" priority="1428" operator="containsText" text="off">
      <formula>NOT(ISERROR(SEARCH("off",AQ20)))</formula>
    </cfRule>
  </conditionalFormatting>
  <conditionalFormatting sqref="AQ22">
    <cfRule type="containsText" dxfId="997" priority="1419" operator="containsText" text="off">
      <formula>NOT(ISERROR(SEARCH("off",AQ22)))</formula>
    </cfRule>
    <cfRule type="containsText" dxfId="996" priority="1420" operator="containsText" text="отпуск">
      <formula>NOT(ISERROR(SEARCH("отпуск",AQ22)))</formula>
    </cfRule>
    <cfRule type="containsText" dxfId="995" priority="1421" operator="containsText" text="1">
      <formula>NOT(ISERROR(SEARCH("1",AQ22)))</formula>
    </cfRule>
  </conditionalFormatting>
  <conditionalFormatting sqref="AQ22">
    <cfRule type="containsText" dxfId="994" priority="1413" operator="containsText" text="н">
      <formula>NOT(ISERROR(SEARCH("н",AQ22)))</formula>
    </cfRule>
    <cfRule type="containsText" dxfId="993" priority="1415" operator="containsText" text="о">
      <formula>NOT(ISERROR(SEARCH("о",AQ22)))</formula>
    </cfRule>
    <cfRule type="containsText" dxfId="992" priority="1416" operator="containsText" text="п">
      <formula>NOT(ISERROR(SEARCH("п",AQ22)))</formula>
    </cfRule>
    <cfRule type="containsText" dxfId="991" priority="1417" operator="containsText" text="р">
      <formula>NOT(ISERROR(SEARCH("р",AQ22)))</formula>
    </cfRule>
    <cfRule type="containsText" dxfId="990" priority="1418" operator="containsText" text="и">
      <formula>NOT(ISERROR(SEARCH("и",AQ22)))</formula>
    </cfRule>
  </conditionalFormatting>
  <conditionalFormatting sqref="AQ22">
    <cfRule type="containsText" dxfId="989" priority="1412" operator="containsText" text="сессия">
      <formula>NOT(ISERROR(SEARCH("сессия",AQ22)))</formula>
    </cfRule>
  </conditionalFormatting>
  <conditionalFormatting sqref="AQ22">
    <cfRule type="containsText" dxfId="988" priority="1411" operator="containsText" text="отпуск">
      <formula>NOT(ISERROR(SEARCH("отпуск",AQ22)))</formula>
    </cfRule>
  </conditionalFormatting>
  <conditionalFormatting sqref="AQ22">
    <cfRule type="containsText" dxfId="987" priority="1410" operator="containsText" text="1">
      <formula>NOT(ISERROR(SEARCH("1",AQ22)))</formula>
    </cfRule>
  </conditionalFormatting>
  <conditionalFormatting sqref="AQ22">
    <cfRule type="containsText" dxfId="986" priority="1408" operator="containsText" text="ck">
      <formula>NOT(ISERROR(SEARCH("ck",AQ22)))</formula>
    </cfRule>
    <cfRule type="containsText" dxfId="985" priority="1409" operator="containsText" text="off">
      <formula>NOT(ISERROR(SEARCH("off",AQ22)))</formula>
    </cfRule>
    <cfRule type="containsText" dxfId="984" priority="1414" operator="containsText" text="off">
      <formula>NOT(ISERROR(SEARCH("off",AQ22)))</formula>
    </cfRule>
  </conditionalFormatting>
  <conditionalFormatting sqref="AQ23">
    <cfRule type="containsText" dxfId="983" priority="1405" operator="containsText" text="off">
      <formula>NOT(ISERROR(SEARCH("off",AQ23)))</formula>
    </cfRule>
    <cfRule type="containsText" dxfId="982" priority="1406" operator="containsText" text="отпуск">
      <formula>NOT(ISERROR(SEARCH("отпуск",AQ23)))</formula>
    </cfRule>
    <cfRule type="containsText" dxfId="981" priority="1407" operator="containsText" text="1">
      <formula>NOT(ISERROR(SEARCH("1",AQ23)))</formula>
    </cfRule>
  </conditionalFormatting>
  <conditionalFormatting sqref="AQ23">
    <cfRule type="containsText" dxfId="980" priority="1399" operator="containsText" text="н">
      <formula>NOT(ISERROR(SEARCH("н",AQ23)))</formula>
    </cfRule>
    <cfRule type="containsText" dxfId="979" priority="1401" operator="containsText" text="о">
      <formula>NOT(ISERROR(SEARCH("о",AQ23)))</formula>
    </cfRule>
    <cfRule type="containsText" dxfId="978" priority="1402" operator="containsText" text="п">
      <formula>NOT(ISERROR(SEARCH("п",AQ23)))</formula>
    </cfRule>
    <cfRule type="containsText" dxfId="977" priority="1403" operator="containsText" text="р">
      <formula>NOT(ISERROR(SEARCH("р",AQ23)))</formula>
    </cfRule>
    <cfRule type="containsText" dxfId="976" priority="1404" operator="containsText" text="и">
      <formula>NOT(ISERROR(SEARCH("и",AQ23)))</formula>
    </cfRule>
  </conditionalFormatting>
  <conditionalFormatting sqref="AQ23">
    <cfRule type="containsText" dxfId="975" priority="1398" operator="containsText" text="сессия">
      <formula>NOT(ISERROR(SEARCH("сессия",AQ23)))</formula>
    </cfRule>
  </conditionalFormatting>
  <conditionalFormatting sqref="AQ23">
    <cfRule type="containsText" dxfId="974" priority="1397" operator="containsText" text="отпуск">
      <formula>NOT(ISERROR(SEARCH("отпуск",AQ23)))</formula>
    </cfRule>
  </conditionalFormatting>
  <conditionalFormatting sqref="AQ23">
    <cfRule type="containsText" dxfId="973" priority="1396" operator="containsText" text="1">
      <formula>NOT(ISERROR(SEARCH("1",AQ23)))</formula>
    </cfRule>
  </conditionalFormatting>
  <conditionalFormatting sqref="AQ23">
    <cfRule type="containsText" dxfId="972" priority="1394" operator="containsText" text="ck">
      <formula>NOT(ISERROR(SEARCH("ck",AQ23)))</formula>
    </cfRule>
    <cfRule type="containsText" dxfId="971" priority="1395" operator="containsText" text="off">
      <formula>NOT(ISERROR(SEARCH("off",AQ23)))</formula>
    </cfRule>
    <cfRule type="containsText" dxfId="970" priority="1400" operator="containsText" text="off">
      <formula>NOT(ISERROR(SEARCH("off",AQ23)))</formula>
    </cfRule>
  </conditionalFormatting>
  <conditionalFormatting sqref="AQ27">
    <cfRule type="containsText" dxfId="969" priority="1391" operator="containsText" text="off">
      <formula>NOT(ISERROR(SEARCH("off",AQ27)))</formula>
    </cfRule>
    <cfRule type="containsText" dxfId="968" priority="1392" operator="containsText" text="отпуск">
      <formula>NOT(ISERROR(SEARCH("отпуск",AQ27)))</formula>
    </cfRule>
    <cfRule type="containsText" dxfId="967" priority="1393" operator="containsText" text="1">
      <formula>NOT(ISERROR(SEARCH("1",AQ27)))</formula>
    </cfRule>
  </conditionalFormatting>
  <conditionalFormatting sqref="AQ27">
    <cfRule type="containsText" dxfId="966" priority="1385" operator="containsText" text="н">
      <formula>NOT(ISERROR(SEARCH("н",AQ27)))</formula>
    </cfRule>
    <cfRule type="containsText" dxfId="965" priority="1387" operator="containsText" text="о">
      <formula>NOT(ISERROR(SEARCH("о",AQ27)))</formula>
    </cfRule>
    <cfRule type="containsText" dxfId="964" priority="1388" operator="containsText" text="п">
      <formula>NOT(ISERROR(SEARCH("п",AQ27)))</formula>
    </cfRule>
    <cfRule type="containsText" dxfId="963" priority="1389" operator="containsText" text="р">
      <formula>NOT(ISERROR(SEARCH("р",AQ27)))</formula>
    </cfRule>
    <cfRule type="containsText" dxfId="962" priority="1390" operator="containsText" text="и">
      <formula>NOT(ISERROR(SEARCH("и",AQ27)))</formula>
    </cfRule>
  </conditionalFormatting>
  <conditionalFormatting sqref="AQ27">
    <cfRule type="containsText" dxfId="961" priority="1384" operator="containsText" text="сессия">
      <formula>NOT(ISERROR(SEARCH("сессия",AQ27)))</formula>
    </cfRule>
  </conditionalFormatting>
  <conditionalFormatting sqref="AQ27">
    <cfRule type="containsText" dxfId="960" priority="1383" operator="containsText" text="отпуск">
      <formula>NOT(ISERROR(SEARCH("отпуск",AQ27)))</formula>
    </cfRule>
  </conditionalFormatting>
  <conditionalFormatting sqref="AQ27">
    <cfRule type="containsText" dxfId="959" priority="1382" operator="containsText" text="1">
      <formula>NOT(ISERROR(SEARCH("1",AQ27)))</formula>
    </cfRule>
  </conditionalFormatting>
  <conditionalFormatting sqref="AQ27">
    <cfRule type="containsText" dxfId="958" priority="1380" operator="containsText" text="ck">
      <formula>NOT(ISERROR(SEARCH("ck",AQ27)))</formula>
    </cfRule>
    <cfRule type="containsText" dxfId="957" priority="1381" operator="containsText" text="off">
      <formula>NOT(ISERROR(SEARCH("off",AQ27)))</formula>
    </cfRule>
    <cfRule type="containsText" dxfId="956" priority="1386" operator="containsText" text="off">
      <formula>NOT(ISERROR(SEARCH("off",AQ27)))</formula>
    </cfRule>
  </conditionalFormatting>
  <conditionalFormatting sqref="AQ31">
    <cfRule type="containsText" dxfId="955" priority="1377" operator="containsText" text="off">
      <formula>NOT(ISERROR(SEARCH("off",AQ31)))</formula>
    </cfRule>
    <cfRule type="containsText" dxfId="954" priority="1378" operator="containsText" text="отпуск">
      <formula>NOT(ISERROR(SEARCH("отпуск",AQ31)))</formula>
    </cfRule>
    <cfRule type="containsText" dxfId="953" priority="1379" operator="containsText" text="1">
      <formula>NOT(ISERROR(SEARCH("1",AQ31)))</formula>
    </cfRule>
  </conditionalFormatting>
  <conditionalFormatting sqref="AQ31">
    <cfRule type="containsText" dxfId="952" priority="1371" operator="containsText" text="н">
      <formula>NOT(ISERROR(SEARCH("н",AQ31)))</formula>
    </cfRule>
    <cfRule type="containsText" dxfId="951" priority="1373" operator="containsText" text="о">
      <formula>NOT(ISERROR(SEARCH("о",AQ31)))</formula>
    </cfRule>
    <cfRule type="containsText" dxfId="950" priority="1374" operator="containsText" text="п">
      <formula>NOT(ISERROR(SEARCH("п",AQ31)))</formula>
    </cfRule>
    <cfRule type="containsText" dxfId="949" priority="1375" operator="containsText" text="р">
      <formula>NOT(ISERROR(SEARCH("р",AQ31)))</formula>
    </cfRule>
    <cfRule type="containsText" dxfId="948" priority="1376" operator="containsText" text="и">
      <formula>NOT(ISERROR(SEARCH("и",AQ31)))</formula>
    </cfRule>
  </conditionalFormatting>
  <conditionalFormatting sqref="AQ31">
    <cfRule type="containsText" dxfId="947" priority="1370" operator="containsText" text="сессия">
      <formula>NOT(ISERROR(SEARCH("сессия",AQ31)))</formula>
    </cfRule>
  </conditionalFormatting>
  <conditionalFormatting sqref="AQ31">
    <cfRule type="containsText" dxfId="946" priority="1369" operator="containsText" text="отпуск">
      <formula>NOT(ISERROR(SEARCH("отпуск",AQ31)))</formula>
    </cfRule>
  </conditionalFormatting>
  <conditionalFormatting sqref="AQ31">
    <cfRule type="containsText" dxfId="945" priority="1368" operator="containsText" text="1">
      <formula>NOT(ISERROR(SEARCH("1",AQ31)))</formula>
    </cfRule>
  </conditionalFormatting>
  <conditionalFormatting sqref="AQ31">
    <cfRule type="containsText" dxfId="944" priority="1366" operator="containsText" text="ck">
      <formula>NOT(ISERROR(SEARCH("ck",AQ31)))</formula>
    </cfRule>
    <cfRule type="containsText" dxfId="943" priority="1367" operator="containsText" text="off">
      <formula>NOT(ISERROR(SEARCH("off",AQ31)))</formula>
    </cfRule>
    <cfRule type="containsText" dxfId="942" priority="1372" operator="containsText" text="off">
      <formula>NOT(ISERROR(SEARCH("off",AQ31)))</formula>
    </cfRule>
  </conditionalFormatting>
  <conditionalFormatting sqref="AQ34">
    <cfRule type="containsText" dxfId="941" priority="1363" operator="containsText" text="off">
      <formula>NOT(ISERROR(SEARCH("off",AQ34)))</formula>
    </cfRule>
    <cfRule type="containsText" dxfId="940" priority="1364" operator="containsText" text="отпуск">
      <formula>NOT(ISERROR(SEARCH("отпуск",AQ34)))</formula>
    </cfRule>
    <cfRule type="containsText" dxfId="939" priority="1365" operator="containsText" text="1">
      <formula>NOT(ISERROR(SEARCH("1",AQ34)))</formula>
    </cfRule>
  </conditionalFormatting>
  <conditionalFormatting sqref="AQ34">
    <cfRule type="containsText" dxfId="938" priority="1357" operator="containsText" text="н">
      <formula>NOT(ISERROR(SEARCH("н",AQ34)))</formula>
    </cfRule>
    <cfRule type="containsText" dxfId="937" priority="1359" operator="containsText" text="о">
      <formula>NOT(ISERROR(SEARCH("о",AQ34)))</formula>
    </cfRule>
    <cfRule type="containsText" dxfId="936" priority="1360" operator="containsText" text="п">
      <formula>NOT(ISERROR(SEARCH("п",AQ34)))</formula>
    </cfRule>
    <cfRule type="containsText" dxfId="935" priority="1361" operator="containsText" text="р">
      <formula>NOT(ISERROR(SEARCH("р",AQ34)))</formula>
    </cfRule>
    <cfRule type="containsText" dxfId="934" priority="1362" operator="containsText" text="и">
      <formula>NOT(ISERROR(SEARCH("и",AQ34)))</formula>
    </cfRule>
  </conditionalFormatting>
  <conditionalFormatting sqref="AQ34">
    <cfRule type="containsText" dxfId="933" priority="1356" operator="containsText" text="сессия">
      <formula>NOT(ISERROR(SEARCH("сессия",AQ34)))</formula>
    </cfRule>
  </conditionalFormatting>
  <conditionalFormatting sqref="AQ34">
    <cfRule type="containsText" dxfId="932" priority="1355" operator="containsText" text="отпуск">
      <formula>NOT(ISERROR(SEARCH("отпуск",AQ34)))</formula>
    </cfRule>
  </conditionalFormatting>
  <conditionalFormatting sqref="AQ34">
    <cfRule type="containsText" dxfId="931" priority="1354" operator="containsText" text="1">
      <formula>NOT(ISERROR(SEARCH("1",AQ34)))</formula>
    </cfRule>
  </conditionalFormatting>
  <conditionalFormatting sqref="AQ34">
    <cfRule type="containsText" dxfId="930" priority="1352" operator="containsText" text="ck">
      <formula>NOT(ISERROR(SEARCH("ck",AQ34)))</formula>
    </cfRule>
    <cfRule type="containsText" dxfId="929" priority="1353" operator="containsText" text="off">
      <formula>NOT(ISERROR(SEARCH("off",AQ34)))</formula>
    </cfRule>
    <cfRule type="containsText" dxfId="928" priority="1358" operator="containsText" text="off">
      <formula>NOT(ISERROR(SEARCH("off",AQ34)))</formula>
    </cfRule>
  </conditionalFormatting>
  <conditionalFormatting sqref="AQ38">
    <cfRule type="containsText" dxfId="927" priority="1349" operator="containsText" text="off">
      <formula>NOT(ISERROR(SEARCH("off",AQ38)))</formula>
    </cfRule>
    <cfRule type="containsText" dxfId="926" priority="1350" operator="containsText" text="отпуск">
      <formula>NOT(ISERROR(SEARCH("отпуск",AQ38)))</formula>
    </cfRule>
    <cfRule type="containsText" dxfId="925" priority="1351" operator="containsText" text="1">
      <formula>NOT(ISERROR(SEARCH("1",AQ38)))</formula>
    </cfRule>
  </conditionalFormatting>
  <conditionalFormatting sqref="AQ38">
    <cfRule type="containsText" dxfId="924" priority="1343" operator="containsText" text="н">
      <formula>NOT(ISERROR(SEARCH("н",AQ38)))</formula>
    </cfRule>
    <cfRule type="containsText" dxfId="923" priority="1345" operator="containsText" text="о">
      <formula>NOT(ISERROR(SEARCH("о",AQ38)))</formula>
    </cfRule>
    <cfRule type="containsText" dxfId="922" priority="1346" operator="containsText" text="п">
      <formula>NOT(ISERROR(SEARCH("п",AQ38)))</formula>
    </cfRule>
    <cfRule type="containsText" dxfId="921" priority="1347" operator="containsText" text="р">
      <formula>NOT(ISERROR(SEARCH("р",AQ38)))</formula>
    </cfRule>
    <cfRule type="containsText" dxfId="920" priority="1348" operator="containsText" text="и">
      <formula>NOT(ISERROR(SEARCH("и",AQ38)))</formula>
    </cfRule>
  </conditionalFormatting>
  <conditionalFormatting sqref="AQ38">
    <cfRule type="containsText" dxfId="919" priority="1342" operator="containsText" text="сессия">
      <formula>NOT(ISERROR(SEARCH("сессия",AQ38)))</formula>
    </cfRule>
  </conditionalFormatting>
  <conditionalFormatting sqref="AQ38">
    <cfRule type="containsText" dxfId="918" priority="1341" operator="containsText" text="отпуск">
      <formula>NOT(ISERROR(SEARCH("отпуск",AQ38)))</formula>
    </cfRule>
  </conditionalFormatting>
  <conditionalFormatting sqref="AQ38">
    <cfRule type="containsText" dxfId="917" priority="1340" operator="containsText" text="1">
      <formula>NOT(ISERROR(SEARCH("1",AQ38)))</formula>
    </cfRule>
  </conditionalFormatting>
  <conditionalFormatting sqref="AQ38">
    <cfRule type="containsText" dxfId="916" priority="1338" operator="containsText" text="ck">
      <formula>NOT(ISERROR(SEARCH("ck",AQ38)))</formula>
    </cfRule>
    <cfRule type="containsText" dxfId="915" priority="1339" operator="containsText" text="off">
      <formula>NOT(ISERROR(SEARCH("off",AQ38)))</formula>
    </cfRule>
    <cfRule type="containsText" dxfId="914" priority="1344" operator="containsText" text="off">
      <formula>NOT(ISERROR(SEARCH("off",AQ38)))</formula>
    </cfRule>
  </conditionalFormatting>
  <conditionalFormatting sqref="AQ41">
    <cfRule type="containsText" dxfId="913" priority="1335" operator="containsText" text="off">
      <formula>NOT(ISERROR(SEARCH("off",AQ41)))</formula>
    </cfRule>
    <cfRule type="containsText" dxfId="912" priority="1336" operator="containsText" text="отпуск">
      <formula>NOT(ISERROR(SEARCH("отпуск",AQ41)))</formula>
    </cfRule>
    <cfRule type="containsText" dxfId="911" priority="1337" operator="containsText" text="1">
      <formula>NOT(ISERROR(SEARCH("1",AQ41)))</formula>
    </cfRule>
  </conditionalFormatting>
  <conditionalFormatting sqref="AQ41">
    <cfRule type="containsText" dxfId="910" priority="1329" operator="containsText" text="н">
      <formula>NOT(ISERROR(SEARCH("н",AQ41)))</formula>
    </cfRule>
    <cfRule type="containsText" dxfId="909" priority="1331" operator="containsText" text="о">
      <formula>NOT(ISERROR(SEARCH("о",AQ41)))</formula>
    </cfRule>
    <cfRule type="containsText" dxfId="908" priority="1332" operator="containsText" text="п">
      <formula>NOT(ISERROR(SEARCH("п",AQ41)))</formula>
    </cfRule>
    <cfRule type="containsText" dxfId="907" priority="1333" operator="containsText" text="р">
      <formula>NOT(ISERROR(SEARCH("р",AQ41)))</formula>
    </cfRule>
    <cfRule type="containsText" dxfId="906" priority="1334" operator="containsText" text="и">
      <formula>NOT(ISERROR(SEARCH("и",AQ41)))</formula>
    </cfRule>
  </conditionalFormatting>
  <conditionalFormatting sqref="AQ41">
    <cfRule type="containsText" dxfId="905" priority="1328" operator="containsText" text="сессия">
      <formula>NOT(ISERROR(SEARCH("сессия",AQ41)))</formula>
    </cfRule>
  </conditionalFormatting>
  <conditionalFormatting sqref="AQ41">
    <cfRule type="containsText" dxfId="904" priority="1327" operator="containsText" text="отпуск">
      <formula>NOT(ISERROR(SEARCH("отпуск",AQ41)))</formula>
    </cfRule>
  </conditionalFormatting>
  <conditionalFormatting sqref="AQ41">
    <cfRule type="containsText" dxfId="903" priority="1326" operator="containsText" text="1">
      <formula>NOT(ISERROR(SEARCH("1",AQ41)))</formula>
    </cfRule>
  </conditionalFormatting>
  <conditionalFormatting sqref="AQ41">
    <cfRule type="containsText" dxfId="902" priority="1324" operator="containsText" text="ck">
      <formula>NOT(ISERROR(SEARCH("ck",AQ41)))</formula>
    </cfRule>
    <cfRule type="containsText" dxfId="901" priority="1325" operator="containsText" text="off">
      <formula>NOT(ISERROR(SEARCH("off",AQ41)))</formula>
    </cfRule>
    <cfRule type="containsText" dxfId="900" priority="1330" operator="containsText" text="off">
      <formula>NOT(ISERROR(SEARCH("off",AQ41)))</formula>
    </cfRule>
  </conditionalFormatting>
  <conditionalFormatting sqref="AQ42">
    <cfRule type="containsText" dxfId="899" priority="1321" operator="containsText" text="off">
      <formula>NOT(ISERROR(SEARCH("off",AQ42)))</formula>
    </cfRule>
    <cfRule type="containsText" dxfId="898" priority="1322" operator="containsText" text="отпуск">
      <formula>NOT(ISERROR(SEARCH("отпуск",AQ42)))</formula>
    </cfRule>
    <cfRule type="containsText" dxfId="897" priority="1323" operator="containsText" text="1">
      <formula>NOT(ISERROR(SEARCH("1",AQ42)))</formula>
    </cfRule>
  </conditionalFormatting>
  <conditionalFormatting sqref="AQ42">
    <cfRule type="containsText" dxfId="896" priority="1315" operator="containsText" text="н">
      <formula>NOT(ISERROR(SEARCH("н",AQ42)))</formula>
    </cfRule>
    <cfRule type="containsText" dxfId="895" priority="1317" operator="containsText" text="о">
      <formula>NOT(ISERROR(SEARCH("о",AQ42)))</formula>
    </cfRule>
    <cfRule type="containsText" dxfId="894" priority="1318" operator="containsText" text="п">
      <formula>NOT(ISERROR(SEARCH("п",AQ42)))</formula>
    </cfRule>
    <cfRule type="containsText" dxfId="893" priority="1319" operator="containsText" text="р">
      <formula>NOT(ISERROR(SEARCH("р",AQ42)))</formula>
    </cfRule>
    <cfRule type="containsText" dxfId="892" priority="1320" operator="containsText" text="и">
      <formula>NOT(ISERROR(SEARCH("и",AQ42)))</formula>
    </cfRule>
  </conditionalFormatting>
  <conditionalFormatting sqref="AQ42">
    <cfRule type="containsText" dxfId="891" priority="1314" operator="containsText" text="сессия">
      <formula>NOT(ISERROR(SEARCH("сессия",AQ42)))</formula>
    </cfRule>
  </conditionalFormatting>
  <conditionalFormatting sqref="AQ42">
    <cfRule type="containsText" dxfId="890" priority="1313" operator="containsText" text="отпуск">
      <formula>NOT(ISERROR(SEARCH("отпуск",AQ42)))</formula>
    </cfRule>
  </conditionalFormatting>
  <conditionalFormatting sqref="AQ42">
    <cfRule type="containsText" dxfId="889" priority="1312" operator="containsText" text="1">
      <formula>NOT(ISERROR(SEARCH("1",AQ42)))</formula>
    </cfRule>
  </conditionalFormatting>
  <conditionalFormatting sqref="AQ42">
    <cfRule type="containsText" dxfId="888" priority="1310" operator="containsText" text="ck">
      <formula>NOT(ISERROR(SEARCH("ck",AQ42)))</formula>
    </cfRule>
    <cfRule type="containsText" dxfId="887" priority="1311" operator="containsText" text="off">
      <formula>NOT(ISERROR(SEARCH("off",AQ42)))</formula>
    </cfRule>
    <cfRule type="containsText" dxfId="886" priority="1316" operator="containsText" text="off">
      <formula>NOT(ISERROR(SEARCH("off",AQ42)))</formula>
    </cfRule>
  </conditionalFormatting>
  <conditionalFormatting sqref="BF6">
    <cfRule type="containsText" dxfId="885" priority="1307" operator="containsText" text="off">
      <formula>NOT(ISERROR(SEARCH("off",BF6)))</formula>
    </cfRule>
    <cfRule type="containsText" dxfId="884" priority="1308" operator="containsText" text="отпуск">
      <formula>NOT(ISERROR(SEARCH("отпуск",BF6)))</formula>
    </cfRule>
    <cfRule type="containsText" dxfId="883" priority="1309" operator="containsText" text="1">
      <formula>NOT(ISERROR(SEARCH("1",BF6)))</formula>
    </cfRule>
  </conditionalFormatting>
  <conditionalFormatting sqref="BF6">
    <cfRule type="containsText" dxfId="882" priority="1301" operator="containsText" text="н">
      <formula>NOT(ISERROR(SEARCH("н",BF6)))</formula>
    </cfRule>
    <cfRule type="containsText" dxfId="881" priority="1303" operator="containsText" text="о">
      <formula>NOT(ISERROR(SEARCH("о",BF6)))</formula>
    </cfRule>
    <cfRule type="containsText" dxfId="880" priority="1304" operator="containsText" text="п">
      <formula>NOT(ISERROR(SEARCH("п",BF6)))</formula>
    </cfRule>
    <cfRule type="containsText" dxfId="879" priority="1305" operator="containsText" text="р">
      <formula>NOT(ISERROR(SEARCH("р",BF6)))</formula>
    </cfRule>
    <cfRule type="containsText" dxfId="878" priority="1306" operator="containsText" text="и">
      <formula>NOT(ISERROR(SEARCH("и",BF6)))</formula>
    </cfRule>
  </conditionalFormatting>
  <conditionalFormatting sqref="BF6">
    <cfRule type="containsText" dxfId="877" priority="1300" operator="containsText" text="сессия">
      <formula>NOT(ISERROR(SEARCH("сессия",BF6)))</formula>
    </cfRule>
  </conditionalFormatting>
  <conditionalFormatting sqref="BF6">
    <cfRule type="containsText" dxfId="876" priority="1299" operator="containsText" text="отпуск">
      <formula>NOT(ISERROR(SEARCH("отпуск",BF6)))</formula>
    </cfRule>
  </conditionalFormatting>
  <conditionalFormatting sqref="BF6">
    <cfRule type="containsText" dxfId="875" priority="1298" operator="containsText" text="1">
      <formula>NOT(ISERROR(SEARCH("1",BF6)))</formula>
    </cfRule>
  </conditionalFormatting>
  <conditionalFormatting sqref="BF6">
    <cfRule type="containsText" dxfId="874" priority="1296" operator="containsText" text="ck">
      <formula>NOT(ISERROR(SEARCH("ck",BF6)))</formula>
    </cfRule>
    <cfRule type="containsText" dxfId="873" priority="1297" operator="containsText" text="off">
      <formula>NOT(ISERROR(SEARCH("off",BF6)))</formula>
    </cfRule>
    <cfRule type="containsText" dxfId="872" priority="1302" operator="containsText" text="off">
      <formula>NOT(ISERROR(SEARCH("off",BF6)))</formula>
    </cfRule>
  </conditionalFormatting>
  <conditionalFormatting sqref="BF7">
    <cfRule type="containsText" dxfId="871" priority="1293" operator="containsText" text="off">
      <formula>NOT(ISERROR(SEARCH("off",BF7)))</formula>
    </cfRule>
    <cfRule type="containsText" dxfId="870" priority="1294" operator="containsText" text="отпуск">
      <formula>NOT(ISERROR(SEARCH("отпуск",BF7)))</formula>
    </cfRule>
    <cfRule type="containsText" dxfId="869" priority="1295" operator="containsText" text="1">
      <formula>NOT(ISERROR(SEARCH("1",BF7)))</formula>
    </cfRule>
  </conditionalFormatting>
  <conditionalFormatting sqref="BF7">
    <cfRule type="containsText" dxfId="868" priority="1287" operator="containsText" text="н">
      <formula>NOT(ISERROR(SEARCH("н",BF7)))</formula>
    </cfRule>
    <cfRule type="containsText" dxfId="867" priority="1289" operator="containsText" text="о">
      <formula>NOT(ISERROR(SEARCH("о",BF7)))</formula>
    </cfRule>
    <cfRule type="containsText" dxfId="866" priority="1290" operator="containsText" text="п">
      <formula>NOT(ISERROR(SEARCH("п",BF7)))</formula>
    </cfRule>
    <cfRule type="containsText" dxfId="865" priority="1291" operator="containsText" text="р">
      <formula>NOT(ISERROR(SEARCH("р",BF7)))</formula>
    </cfRule>
    <cfRule type="containsText" dxfId="864" priority="1292" operator="containsText" text="и">
      <formula>NOT(ISERROR(SEARCH("и",BF7)))</formula>
    </cfRule>
  </conditionalFormatting>
  <conditionalFormatting sqref="BF7">
    <cfRule type="containsText" dxfId="863" priority="1286" operator="containsText" text="сессия">
      <formula>NOT(ISERROR(SEARCH("сессия",BF7)))</formula>
    </cfRule>
  </conditionalFormatting>
  <conditionalFormatting sqref="BF7">
    <cfRule type="containsText" dxfId="862" priority="1285" operator="containsText" text="отпуск">
      <formula>NOT(ISERROR(SEARCH("отпуск",BF7)))</formula>
    </cfRule>
  </conditionalFormatting>
  <conditionalFormatting sqref="BF7">
    <cfRule type="containsText" dxfId="861" priority="1284" operator="containsText" text="1">
      <formula>NOT(ISERROR(SEARCH("1",BF7)))</formula>
    </cfRule>
  </conditionalFormatting>
  <conditionalFormatting sqref="BF7">
    <cfRule type="containsText" dxfId="860" priority="1282" operator="containsText" text="ck">
      <formula>NOT(ISERROR(SEARCH("ck",BF7)))</formula>
    </cfRule>
    <cfRule type="containsText" dxfId="859" priority="1283" operator="containsText" text="off">
      <formula>NOT(ISERROR(SEARCH("off",BF7)))</formula>
    </cfRule>
    <cfRule type="containsText" dxfId="858" priority="1288" operator="containsText" text="off">
      <formula>NOT(ISERROR(SEARCH("off",BF7)))</formula>
    </cfRule>
  </conditionalFormatting>
  <conditionalFormatting sqref="BF8">
    <cfRule type="containsText" dxfId="857" priority="1279" operator="containsText" text="off">
      <formula>NOT(ISERROR(SEARCH("off",BF8)))</formula>
    </cfRule>
    <cfRule type="containsText" dxfId="856" priority="1280" operator="containsText" text="отпуск">
      <formula>NOT(ISERROR(SEARCH("отпуск",BF8)))</formula>
    </cfRule>
    <cfRule type="containsText" dxfId="855" priority="1281" operator="containsText" text="1">
      <formula>NOT(ISERROR(SEARCH("1",BF8)))</formula>
    </cfRule>
  </conditionalFormatting>
  <conditionalFormatting sqref="BF8">
    <cfRule type="containsText" dxfId="854" priority="1273" operator="containsText" text="н">
      <formula>NOT(ISERROR(SEARCH("н",BF8)))</formula>
    </cfRule>
    <cfRule type="containsText" dxfId="853" priority="1275" operator="containsText" text="о">
      <formula>NOT(ISERROR(SEARCH("о",BF8)))</formula>
    </cfRule>
    <cfRule type="containsText" dxfId="852" priority="1276" operator="containsText" text="п">
      <formula>NOT(ISERROR(SEARCH("п",BF8)))</formula>
    </cfRule>
    <cfRule type="containsText" dxfId="851" priority="1277" operator="containsText" text="р">
      <formula>NOT(ISERROR(SEARCH("р",BF8)))</formula>
    </cfRule>
    <cfRule type="containsText" dxfId="850" priority="1278" operator="containsText" text="и">
      <formula>NOT(ISERROR(SEARCH("и",BF8)))</formula>
    </cfRule>
  </conditionalFormatting>
  <conditionalFormatting sqref="BF8">
    <cfRule type="containsText" dxfId="849" priority="1272" operator="containsText" text="сессия">
      <formula>NOT(ISERROR(SEARCH("сессия",BF8)))</formula>
    </cfRule>
  </conditionalFormatting>
  <conditionalFormatting sqref="BF8">
    <cfRule type="containsText" dxfId="848" priority="1271" operator="containsText" text="отпуск">
      <formula>NOT(ISERROR(SEARCH("отпуск",BF8)))</formula>
    </cfRule>
  </conditionalFormatting>
  <conditionalFormatting sqref="BF8">
    <cfRule type="containsText" dxfId="847" priority="1270" operator="containsText" text="1">
      <formula>NOT(ISERROR(SEARCH("1",BF8)))</formula>
    </cfRule>
  </conditionalFormatting>
  <conditionalFormatting sqref="BF8">
    <cfRule type="containsText" dxfId="846" priority="1268" operator="containsText" text="ck">
      <formula>NOT(ISERROR(SEARCH("ck",BF8)))</formula>
    </cfRule>
    <cfRule type="containsText" dxfId="845" priority="1269" operator="containsText" text="off">
      <formula>NOT(ISERROR(SEARCH("off",BF8)))</formula>
    </cfRule>
    <cfRule type="containsText" dxfId="844" priority="1274" operator="containsText" text="off">
      <formula>NOT(ISERROR(SEARCH("off",BF8)))</formula>
    </cfRule>
  </conditionalFormatting>
  <conditionalFormatting sqref="BF24">
    <cfRule type="containsText" dxfId="843" priority="1265" operator="containsText" text="off">
      <formula>NOT(ISERROR(SEARCH("off",BF24)))</formula>
    </cfRule>
    <cfRule type="containsText" dxfId="842" priority="1266" operator="containsText" text="отпуск">
      <formula>NOT(ISERROR(SEARCH("отпуск",BF24)))</formula>
    </cfRule>
    <cfRule type="containsText" dxfId="841" priority="1267" operator="containsText" text="1">
      <formula>NOT(ISERROR(SEARCH("1",BF24)))</formula>
    </cfRule>
  </conditionalFormatting>
  <conditionalFormatting sqref="BF24">
    <cfRule type="containsText" dxfId="840" priority="1259" operator="containsText" text="н">
      <formula>NOT(ISERROR(SEARCH("н",BF24)))</formula>
    </cfRule>
    <cfRule type="containsText" dxfId="839" priority="1261" operator="containsText" text="о">
      <formula>NOT(ISERROR(SEARCH("о",BF24)))</formula>
    </cfRule>
    <cfRule type="containsText" dxfId="838" priority="1262" operator="containsText" text="п">
      <formula>NOT(ISERROR(SEARCH("п",BF24)))</formula>
    </cfRule>
    <cfRule type="containsText" dxfId="837" priority="1263" operator="containsText" text="р">
      <formula>NOT(ISERROR(SEARCH("р",BF24)))</formula>
    </cfRule>
    <cfRule type="containsText" dxfId="836" priority="1264" operator="containsText" text="и">
      <formula>NOT(ISERROR(SEARCH("и",BF24)))</formula>
    </cfRule>
  </conditionalFormatting>
  <conditionalFormatting sqref="BF24">
    <cfRule type="containsText" dxfId="835" priority="1258" operator="containsText" text="сессия">
      <formula>NOT(ISERROR(SEARCH("сессия",BF24)))</formula>
    </cfRule>
  </conditionalFormatting>
  <conditionalFormatting sqref="BF24">
    <cfRule type="containsText" dxfId="834" priority="1257" operator="containsText" text="отпуск">
      <formula>NOT(ISERROR(SEARCH("отпуск",BF24)))</formula>
    </cfRule>
  </conditionalFormatting>
  <conditionalFormatting sqref="BF24">
    <cfRule type="containsText" dxfId="833" priority="1256" operator="containsText" text="1">
      <formula>NOT(ISERROR(SEARCH("1",BF24)))</formula>
    </cfRule>
  </conditionalFormatting>
  <conditionalFormatting sqref="BF24">
    <cfRule type="containsText" dxfId="832" priority="1254" operator="containsText" text="ck">
      <formula>NOT(ISERROR(SEARCH("ck",BF24)))</formula>
    </cfRule>
    <cfRule type="containsText" dxfId="831" priority="1255" operator="containsText" text="off">
      <formula>NOT(ISERROR(SEARCH("off",BF24)))</formula>
    </cfRule>
    <cfRule type="containsText" dxfId="830" priority="1260" operator="containsText" text="off">
      <formula>NOT(ISERROR(SEARCH("off",BF24)))</formula>
    </cfRule>
  </conditionalFormatting>
  <conditionalFormatting sqref="BF25">
    <cfRule type="containsText" dxfId="829" priority="1251" operator="containsText" text="off">
      <formula>NOT(ISERROR(SEARCH("off",BF25)))</formula>
    </cfRule>
    <cfRule type="containsText" dxfId="828" priority="1252" operator="containsText" text="отпуск">
      <formula>NOT(ISERROR(SEARCH("отпуск",BF25)))</formula>
    </cfRule>
    <cfRule type="containsText" dxfId="827" priority="1253" operator="containsText" text="1">
      <formula>NOT(ISERROR(SEARCH("1",BF25)))</formula>
    </cfRule>
  </conditionalFormatting>
  <conditionalFormatting sqref="BF25">
    <cfRule type="containsText" dxfId="826" priority="1245" operator="containsText" text="н">
      <formula>NOT(ISERROR(SEARCH("н",BF25)))</formula>
    </cfRule>
    <cfRule type="containsText" dxfId="825" priority="1247" operator="containsText" text="о">
      <formula>NOT(ISERROR(SEARCH("о",BF25)))</formula>
    </cfRule>
    <cfRule type="containsText" dxfId="824" priority="1248" operator="containsText" text="п">
      <formula>NOT(ISERROR(SEARCH("п",BF25)))</formula>
    </cfRule>
    <cfRule type="containsText" dxfId="823" priority="1249" operator="containsText" text="р">
      <formula>NOT(ISERROR(SEARCH("р",BF25)))</formula>
    </cfRule>
    <cfRule type="containsText" dxfId="822" priority="1250" operator="containsText" text="и">
      <formula>NOT(ISERROR(SEARCH("и",BF25)))</formula>
    </cfRule>
  </conditionalFormatting>
  <conditionalFormatting sqref="BF25">
    <cfRule type="containsText" dxfId="821" priority="1244" operator="containsText" text="сессия">
      <formula>NOT(ISERROR(SEARCH("сессия",BF25)))</formula>
    </cfRule>
  </conditionalFormatting>
  <conditionalFormatting sqref="BF25">
    <cfRule type="containsText" dxfId="820" priority="1243" operator="containsText" text="отпуск">
      <formula>NOT(ISERROR(SEARCH("отпуск",BF25)))</formula>
    </cfRule>
  </conditionalFormatting>
  <conditionalFormatting sqref="BF25">
    <cfRule type="containsText" dxfId="819" priority="1242" operator="containsText" text="1">
      <formula>NOT(ISERROR(SEARCH("1",BF25)))</formula>
    </cfRule>
  </conditionalFormatting>
  <conditionalFormatting sqref="BF25">
    <cfRule type="containsText" dxfId="818" priority="1240" operator="containsText" text="ck">
      <formula>NOT(ISERROR(SEARCH("ck",BF25)))</formula>
    </cfRule>
    <cfRule type="containsText" dxfId="817" priority="1241" operator="containsText" text="off">
      <formula>NOT(ISERROR(SEARCH("off",BF25)))</formula>
    </cfRule>
    <cfRule type="containsText" dxfId="816" priority="1246" operator="containsText" text="off">
      <formula>NOT(ISERROR(SEARCH("off",BF25)))</formula>
    </cfRule>
  </conditionalFormatting>
  <conditionalFormatting sqref="BF26">
    <cfRule type="containsText" dxfId="815" priority="1237" operator="containsText" text="off">
      <formula>NOT(ISERROR(SEARCH("off",BF26)))</formula>
    </cfRule>
    <cfRule type="containsText" dxfId="814" priority="1238" operator="containsText" text="отпуск">
      <formula>NOT(ISERROR(SEARCH("отпуск",BF26)))</formula>
    </cfRule>
    <cfRule type="containsText" dxfId="813" priority="1239" operator="containsText" text="1">
      <formula>NOT(ISERROR(SEARCH("1",BF26)))</formula>
    </cfRule>
  </conditionalFormatting>
  <conditionalFormatting sqref="BF26">
    <cfRule type="containsText" dxfId="812" priority="1231" operator="containsText" text="н">
      <formula>NOT(ISERROR(SEARCH("н",BF26)))</formula>
    </cfRule>
    <cfRule type="containsText" dxfId="811" priority="1233" operator="containsText" text="о">
      <formula>NOT(ISERROR(SEARCH("о",BF26)))</formula>
    </cfRule>
    <cfRule type="containsText" dxfId="810" priority="1234" operator="containsText" text="п">
      <formula>NOT(ISERROR(SEARCH("п",BF26)))</formula>
    </cfRule>
    <cfRule type="containsText" dxfId="809" priority="1235" operator="containsText" text="р">
      <formula>NOT(ISERROR(SEARCH("р",BF26)))</formula>
    </cfRule>
    <cfRule type="containsText" dxfId="808" priority="1236" operator="containsText" text="и">
      <formula>NOT(ISERROR(SEARCH("и",BF26)))</formula>
    </cfRule>
  </conditionalFormatting>
  <conditionalFormatting sqref="BF26">
    <cfRule type="containsText" dxfId="807" priority="1230" operator="containsText" text="сессия">
      <formula>NOT(ISERROR(SEARCH("сессия",BF26)))</formula>
    </cfRule>
  </conditionalFormatting>
  <conditionalFormatting sqref="BF26">
    <cfRule type="containsText" dxfId="806" priority="1229" operator="containsText" text="отпуск">
      <formula>NOT(ISERROR(SEARCH("отпуск",BF26)))</formula>
    </cfRule>
  </conditionalFormatting>
  <conditionalFormatting sqref="BF26">
    <cfRule type="containsText" dxfId="805" priority="1228" operator="containsText" text="1">
      <formula>NOT(ISERROR(SEARCH("1",BF26)))</formula>
    </cfRule>
  </conditionalFormatting>
  <conditionalFormatting sqref="BF26">
    <cfRule type="containsText" dxfId="804" priority="1226" operator="containsText" text="ck">
      <formula>NOT(ISERROR(SEARCH("ck",BF26)))</formula>
    </cfRule>
    <cfRule type="containsText" dxfId="803" priority="1227" operator="containsText" text="off">
      <formula>NOT(ISERROR(SEARCH("off",BF26)))</formula>
    </cfRule>
    <cfRule type="containsText" dxfId="802" priority="1232" operator="containsText" text="off">
      <formula>NOT(ISERROR(SEARCH("off",BF26)))</formula>
    </cfRule>
  </conditionalFormatting>
  <conditionalFormatting sqref="BF39">
    <cfRule type="containsText" dxfId="801" priority="1209" operator="containsText" text="off">
      <formula>NOT(ISERROR(SEARCH("off",BF39)))</formula>
    </cfRule>
    <cfRule type="containsText" dxfId="800" priority="1210" operator="containsText" text="отпуск">
      <formula>NOT(ISERROR(SEARCH("отпуск",BF39)))</formula>
    </cfRule>
    <cfRule type="containsText" dxfId="799" priority="1211" operator="containsText" text="1">
      <formula>NOT(ISERROR(SEARCH("1",BF39)))</formula>
    </cfRule>
  </conditionalFormatting>
  <conditionalFormatting sqref="BF39">
    <cfRule type="containsText" dxfId="798" priority="1203" operator="containsText" text="н">
      <formula>NOT(ISERROR(SEARCH("н",BF39)))</formula>
    </cfRule>
    <cfRule type="containsText" dxfId="797" priority="1205" operator="containsText" text="о">
      <formula>NOT(ISERROR(SEARCH("о",BF39)))</formula>
    </cfRule>
    <cfRule type="containsText" dxfId="796" priority="1206" operator="containsText" text="п">
      <formula>NOT(ISERROR(SEARCH("п",BF39)))</formula>
    </cfRule>
    <cfRule type="containsText" dxfId="795" priority="1207" operator="containsText" text="р">
      <formula>NOT(ISERROR(SEARCH("р",BF39)))</formula>
    </cfRule>
    <cfRule type="containsText" dxfId="794" priority="1208" operator="containsText" text="и">
      <formula>NOT(ISERROR(SEARCH("и",BF39)))</formula>
    </cfRule>
  </conditionalFormatting>
  <conditionalFormatting sqref="BF39">
    <cfRule type="containsText" dxfId="793" priority="1202" operator="containsText" text="сессия">
      <formula>NOT(ISERROR(SEARCH("сессия",BF39)))</formula>
    </cfRule>
  </conditionalFormatting>
  <conditionalFormatting sqref="BF39">
    <cfRule type="containsText" dxfId="792" priority="1201" operator="containsText" text="отпуск">
      <formula>NOT(ISERROR(SEARCH("отпуск",BF39)))</formula>
    </cfRule>
  </conditionalFormatting>
  <conditionalFormatting sqref="BF39">
    <cfRule type="containsText" dxfId="791" priority="1200" operator="containsText" text="1">
      <formula>NOT(ISERROR(SEARCH("1",BF39)))</formula>
    </cfRule>
  </conditionalFormatting>
  <conditionalFormatting sqref="BF39">
    <cfRule type="containsText" dxfId="790" priority="1198" operator="containsText" text="ck">
      <formula>NOT(ISERROR(SEARCH("ck",BF39)))</formula>
    </cfRule>
    <cfRule type="containsText" dxfId="789" priority="1199" operator="containsText" text="off">
      <formula>NOT(ISERROR(SEARCH("off",BF39)))</formula>
    </cfRule>
    <cfRule type="containsText" dxfId="788" priority="1204" operator="containsText" text="off">
      <formula>NOT(ISERROR(SEARCH("off",BF39)))</formula>
    </cfRule>
  </conditionalFormatting>
  <conditionalFormatting sqref="BU11">
    <cfRule type="containsText" dxfId="787" priority="1195" operator="containsText" text="off">
      <formula>NOT(ISERROR(SEARCH("off",BU11)))</formula>
    </cfRule>
    <cfRule type="containsText" dxfId="786" priority="1196" operator="containsText" text="отпуск">
      <formula>NOT(ISERROR(SEARCH("отпуск",BU11)))</formula>
    </cfRule>
    <cfRule type="containsText" dxfId="785" priority="1197" operator="containsText" text="1">
      <formula>NOT(ISERROR(SEARCH("1",BU11)))</formula>
    </cfRule>
  </conditionalFormatting>
  <conditionalFormatting sqref="BU11">
    <cfRule type="containsText" dxfId="784" priority="1189" operator="containsText" text="н">
      <formula>NOT(ISERROR(SEARCH("н",BU11)))</formula>
    </cfRule>
    <cfRule type="containsText" dxfId="783" priority="1191" operator="containsText" text="о">
      <formula>NOT(ISERROR(SEARCH("о",BU11)))</formula>
    </cfRule>
    <cfRule type="containsText" dxfId="782" priority="1192" operator="containsText" text="п">
      <formula>NOT(ISERROR(SEARCH("п",BU11)))</formula>
    </cfRule>
    <cfRule type="containsText" dxfId="781" priority="1193" operator="containsText" text="р">
      <formula>NOT(ISERROR(SEARCH("р",BU11)))</formula>
    </cfRule>
    <cfRule type="containsText" dxfId="780" priority="1194" operator="containsText" text="и">
      <formula>NOT(ISERROR(SEARCH("и",BU11)))</formula>
    </cfRule>
  </conditionalFormatting>
  <conditionalFormatting sqref="BU11">
    <cfRule type="containsText" dxfId="779" priority="1188" operator="containsText" text="сессия">
      <formula>NOT(ISERROR(SEARCH("сессия",BU11)))</formula>
    </cfRule>
  </conditionalFormatting>
  <conditionalFormatting sqref="BU11">
    <cfRule type="containsText" dxfId="778" priority="1187" operator="containsText" text="отпуск">
      <formula>NOT(ISERROR(SEARCH("отпуск",BU11)))</formula>
    </cfRule>
  </conditionalFormatting>
  <conditionalFormatting sqref="BU11">
    <cfRule type="containsText" dxfId="777" priority="1186" operator="containsText" text="1">
      <formula>NOT(ISERROR(SEARCH("1",BU11)))</formula>
    </cfRule>
  </conditionalFormatting>
  <conditionalFormatting sqref="BU11">
    <cfRule type="containsText" dxfId="776" priority="1184" operator="containsText" text="ck">
      <formula>NOT(ISERROR(SEARCH("ck",BU11)))</formula>
    </cfRule>
    <cfRule type="containsText" dxfId="775" priority="1185" operator="containsText" text="off">
      <formula>NOT(ISERROR(SEARCH("off",BU11)))</formula>
    </cfRule>
    <cfRule type="containsText" dxfId="774" priority="1190" operator="containsText" text="off">
      <formula>NOT(ISERROR(SEARCH("off",BU11)))</formula>
    </cfRule>
  </conditionalFormatting>
  <conditionalFormatting sqref="BU5">
    <cfRule type="containsText" dxfId="773" priority="1181" operator="containsText" text="off">
      <formula>NOT(ISERROR(SEARCH("off",BU5)))</formula>
    </cfRule>
    <cfRule type="containsText" dxfId="772" priority="1182" operator="containsText" text="отпуск">
      <formula>NOT(ISERROR(SEARCH("отпуск",BU5)))</formula>
    </cfRule>
    <cfRule type="containsText" dxfId="771" priority="1183" operator="containsText" text="1">
      <formula>NOT(ISERROR(SEARCH("1",BU5)))</formula>
    </cfRule>
  </conditionalFormatting>
  <conditionalFormatting sqref="BU5">
    <cfRule type="containsText" dxfId="770" priority="1175" operator="containsText" text="н">
      <formula>NOT(ISERROR(SEARCH("н",BU5)))</formula>
    </cfRule>
    <cfRule type="containsText" dxfId="769" priority="1177" operator="containsText" text="о">
      <formula>NOT(ISERROR(SEARCH("о",BU5)))</formula>
    </cfRule>
    <cfRule type="containsText" dxfId="768" priority="1178" operator="containsText" text="п">
      <formula>NOT(ISERROR(SEARCH("п",BU5)))</formula>
    </cfRule>
    <cfRule type="containsText" dxfId="767" priority="1179" operator="containsText" text="р">
      <formula>NOT(ISERROR(SEARCH("р",BU5)))</formula>
    </cfRule>
    <cfRule type="containsText" dxfId="766" priority="1180" operator="containsText" text="и">
      <formula>NOT(ISERROR(SEARCH("и",BU5)))</formula>
    </cfRule>
  </conditionalFormatting>
  <conditionalFormatting sqref="BU5">
    <cfRule type="containsText" dxfId="765" priority="1174" operator="containsText" text="сессия">
      <formula>NOT(ISERROR(SEARCH("сессия",BU5)))</formula>
    </cfRule>
  </conditionalFormatting>
  <conditionalFormatting sqref="BU5">
    <cfRule type="containsText" dxfId="764" priority="1173" operator="containsText" text="отпуск">
      <formula>NOT(ISERROR(SEARCH("отпуск",BU5)))</formula>
    </cfRule>
  </conditionalFormatting>
  <conditionalFormatting sqref="BU5">
    <cfRule type="containsText" dxfId="763" priority="1172" operator="containsText" text="1">
      <formula>NOT(ISERROR(SEARCH("1",BU5)))</formula>
    </cfRule>
  </conditionalFormatting>
  <conditionalFormatting sqref="BU5">
    <cfRule type="containsText" dxfId="762" priority="1170" operator="containsText" text="ck">
      <formula>NOT(ISERROR(SEARCH("ck",BU5)))</formula>
    </cfRule>
    <cfRule type="containsText" dxfId="761" priority="1171" operator="containsText" text="off">
      <formula>NOT(ISERROR(SEARCH("off",BU5)))</formula>
    </cfRule>
    <cfRule type="containsText" dxfId="760" priority="1176" operator="containsText" text="off">
      <formula>NOT(ISERROR(SEARCH("off",BU5)))</formula>
    </cfRule>
  </conditionalFormatting>
  <conditionalFormatting sqref="BU7">
    <cfRule type="containsText" dxfId="759" priority="1167" operator="containsText" text="off">
      <formula>NOT(ISERROR(SEARCH("off",BU7)))</formula>
    </cfRule>
    <cfRule type="containsText" dxfId="758" priority="1168" operator="containsText" text="отпуск">
      <formula>NOT(ISERROR(SEARCH("отпуск",BU7)))</formula>
    </cfRule>
    <cfRule type="containsText" dxfId="757" priority="1169" operator="containsText" text="1">
      <formula>NOT(ISERROR(SEARCH("1",BU7)))</formula>
    </cfRule>
  </conditionalFormatting>
  <conditionalFormatting sqref="BU7">
    <cfRule type="containsText" dxfId="756" priority="1161" operator="containsText" text="н">
      <formula>NOT(ISERROR(SEARCH("н",BU7)))</formula>
    </cfRule>
    <cfRule type="containsText" dxfId="755" priority="1163" operator="containsText" text="о">
      <formula>NOT(ISERROR(SEARCH("о",BU7)))</formula>
    </cfRule>
    <cfRule type="containsText" dxfId="754" priority="1164" operator="containsText" text="п">
      <formula>NOT(ISERROR(SEARCH("п",BU7)))</formula>
    </cfRule>
    <cfRule type="containsText" dxfId="753" priority="1165" operator="containsText" text="р">
      <formula>NOT(ISERROR(SEARCH("р",BU7)))</formula>
    </cfRule>
    <cfRule type="containsText" dxfId="752" priority="1166" operator="containsText" text="и">
      <formula>NOT(ISERROR(SEARCH("и",BU7)))</formula>
    </cfRule>
  </conditionalFormatting>
  <conditionalFormatting sqref="BU7">
    <cfRule type="containsText" dxfId="751" priority="1160" operator="containsText" text="сессия">
      <formula>NOT(ISERROR(SEARCH("сессия",BU7)))</formula>
    </cfRule>
  </conditionalFormatting>
  <conditionalFormatting sqref="BU7">
    <cfRule type="containsText" dxfId="750" priority="1159" operator="containsText" text="отпуск">
      <formula>NOT(ISERROR(SEARCH("отпуск",BU7)))</formula>
    </cfRule>
  </conditionalFormatting>
  <conditionalFormatting sqref="BU7">
    <cfRule type="containsText" dxfId="749" priority="1158" operator="containsText" text="1">
      <formula>NOT(ISERROR(SEARCH("1",BU7)))</formula>
    </cfRule>
  </conditionalFormatting>
  <conditionalFormatting sqref="BU7">
    <cfRule type="containsText" dxfId="748" priority="1156" operator="containsText" text="ck">
      <formula>NOT(ISERROR(SEARCH("ck",BU7)))</formula>
    </cfRule>
    <cfRule type="containsText" dxfId="747" priority="1157" operator="containsText" text="off">
      <formula>NOT(ISERROR(SEARCH("off",BU7)))</formula>
    </cfRule>
    <cfRule type="containsText" dxfId="746" priority="1162" operator="containsText" text="off">
      <formula>NOT(ISERROR(SEARCH("off",BU7)))</formula>
    </cfRule>
  </conditionalFormatting>
  <conditionalFormatting sqref="BU13">
    <cfRule type="containsText" dxfId="745" priority="1153" operator="containsText" text="off">
      <formula>NOT(ISERROR(SEARCH("off",BU13)))</formula>
    </cfRule>
    <cfRule type="containsText" dxfId="744" priority="1154" operator="containsText" text="отпуск">
      <formula>NOT(ISERROR(SEARCH("отпуск",BU13)))</formula>
    </cfRule>
    <cfRule type="containsText" dxfId="743" priority="1155" operator="containsText" text="1">
      <formula>NOT(ISERROR(SEARCH("1",BU13)))</formula>
    </cfRule>
  </conditionalFormatting>
  <conditionalFormatting sqref="BU13">
    <cfRule type="containsText" dxfId="742" priority="1147" operator="containsText" text="н">
      <formula>NOT(ISERROR(SEARCH("н",BU13)))</formula>
    </cfRule>
    <cfRule type="containsText" dxfId="741" priority="1149" operator="containsText" text="о">
      <formula>NOT(ISERROR(SEARCH("о",BU13)))</formula>
    </cfRule>
    <cfRule type="containsText" dxfId="740" priority="1150" operator="containsText" text="п">
      <formula>NOT(ISERROR(SEARCH("п",BU13)))</formula>
    </cfRule>
    <cfRule type="containsText" dxfId="739" priority="1151" operator="containsText" text="р">
      <formula>NOT(ISERROR(SEARCH("р",BU13)))</formula>
    </cfRule>
    <cfRule type="containsText" dxfId="738" priority="1152" operator="containsText" text="и">
      <formula>NOT(ISERROR(SEARCH("и",BU13)))</formula>
    </cfRule>
  </conditionalFormatting>
  <conditionalFormatting sqref="BU13">
    <cfRule type="containsText" dxfId="737" priority="1146" operator="containsText" text="сессия">
      <formula>NOT(ISERROR(SEARCH("сессия",BU13)))</formula>
    </cfRule>
  </conditionalFormatting>
  <conditionalFormatting sqref="BU13">
    <cfRule type="containsText" dxfId="736" priority="1145" operator="containsText" text="отпуск">
      <formula>NOT(ISERROR(SEARCH("отпуск",BU13)))</formula>
    </cfRule>
  </conditionalFormatting>
  <conditionalFormatting sqref="BU13">
    <cfRule type="containsText" dxfId="735" priority="1144" operator="containsText" text="1">
      <formula>NOT(ISERROR(SEARCH("1",BU13)))</formula>
    </cfRule>
  </conditionalFormatting>
  <conditionalFormatting sqref="BU13">
    <cfRule type="containsText" dxfId="734" priority="1142" operator="containsText" text="ck">
      <formula>NOT(ISERROR(SEARCH("ck",BU13)))</formula>
    </cfRule>
    <cfRule type="containsText" dxfId="733" priority="1143" operator="containsText" text="off">
      <formula>NOT(ISERROR(SEARCH("off",BU13)))</formula>
    </cfRule>
    <cfRule type="containsText" dxfId="732" priority="1148" operator="containsText" text="off">
      <formula>NOT(ISERROR(SEARCH("off",BU13)))</formula>
    </cfRule>
  </conditionalFormatting>
  <conditionalFormatting sqref="BU19">
    <cfRule type="containsText" dxfId="731" priority="1139" operator="containsText" text="off">
      <formula>NOT(ISERROR(SEARCH("off",BU19)))</formula>
    </cfRule>
    <cfRule type="containsText" dxfId="730" priority="1140" operator="containsText" text="отпуск">
      <formula>NOT(ISERROR(SEARCH("отпуск",BU19)))</formula>
    </cfRule>
    <cfRule type="containsText" dxfId="729" priority="1141" operator="containsText" text="1">
      <formula>NOT(ISERROR(SEARCH("1",BU19)))</formula>
    </cfRule>
  </conditionalFormatting>
  <conditionalFormatting sqref="BU19">
    <cfRule type="containsText" dxfId="728" priority="1133" operator="containsText" text="н">
      <formula>NOT(ISERROR(SEARCH("н",BU19)))</formula>
    </cfRule>
    <cfRule type="containsText" dxfId="727" priority="1135" operator="containsText" text="о">
      <formula>NOT(ISERROR(SEARCH("о",BU19)))</formula>
    </cfRule>
    <cfRule type="containsText" dxfId="726" priority="1136" operator="containsText" text="п">
      <formula>NOT(ISERROR(SEARCH("п",BU19)))</formula>
    </cfRule>
    <cfRule type="containsText" dxfId="725" priority="1137" operator="containsText" text="р">
      <formula>NOT(ISERROR(SEARCH("р",BU19)))</formula>
    </cfRule>
    <cfRule type="containsText" dxfId="724" priority="1138" operator="containsText" text="и">
      <formula>NOT(ISERROR(SEARCH("и",BU19)))</formula>
    </cfRule>
  </conditionalFormatting>
  <conditionalFormatting sqref="BU19">
    <cfRule type="containsText" dxfId="723" priority="1132" operator="containsText" text="сессия">
      <formula>NOT(ISERROR(SEARCH("сессия",BU19)))</formula>
    </cfRule>
  </conditionalFormatting>
  <conditionalFormatting sqref="BU19">
    <cfRule type="containsText" dxfId="722" priority="1131" operator="containsText" text="отпуск">
      <formula>NOT(ISERROR(SEARCH("отпуск",BU19)))</formula>
    </cfRule>
  </conditionalFormatting>
  <conditionalFormatting sqref="BU19">
    <cfRule type="containsText" dxfId="721" priority="1130" operator="containsText" text="1">
      <formula>NOT(ISERROR(SEARCH("1",BU19)))</formula>
    </cfRule>
  </conditionalFormatting>
  <conditionalFormatting sqref="BU19">
    <cfRule type="containsText" dxfId="720" priority="1128" operator="containsText" text="ck">
      <formula>NOT(ISERROR(SEARCH("ck",BU19)))</formula>
    </cfRule>
    <cfRule type="containsText" dxfId="719" priority="1129" operator="containsText" text="off">
      <formula>NOT(ISERROR(SEARCH("off",BU19)))</formula>
    </cfRule>
    <cfRule type="containsText" dxfId="718" priority="1134" operator="containsText" text="off">
      <formula>NOT(ISERROR(SEARCH("off",BU19)))</formula>
    </cfRule>
  </conditionalFormatting>
  <conditionalFormatting sqref="BU25">
    <cfRule type="containsText" dxfId="717" priority="1125" operator="containsText" text="off">
      <formula>NOT(ISERROR(SEARCH("off",BU25)))</formula>
    </cfRule>
    <cfRule type="containsText" dxfId="716" priority="1126" operator="containsText" text="отпуск">
      <formula>NOT(ISERROR(SEARCH("отпуск",BU25)))</formula>
    </cfRule>
    <cfRule type="containsText" dxfId="715" priority="1127" operator="containsText" text="1">
      <formula>NOT(ISERROR(SEARCH("1",BU25)))</formula>
    </cfRule>
  </conditionalFormatting>
  <conditionalFormatting sqref="BU25">
    <cfRule type="containsText" dxfId="714" priority="1119" operator="containsText" text="н">
      <formula>NOT(ISERROR(SEARCH("н",BU25)))</formula>
    </cfRule>
    <cfRule type="containsText" dxfId="713" priority="1121" operator="containsText" text="о">
      <formula>NOT(ISERROR(SEARCH("о",BU25)))</formula>
    </cfRule>
    <cfRule type="containsText" dxfId="712" priority="1122" operator="containsText" text="п">
      <formula>NOT(ISERROR(SEARCH("п",BU25)))</formula>
    </cfRule>
    <cfRule type="containsText" dxfId="711" priority="1123" operator="containsText" text="р">
      <formula>NOT(ISERROR(SEARCH("р",BU25)))</formula>
    </cfRule>
    <cfRule type="containsText" dxfId="710" priority="1124" operator="containsText" text="и">
      <formula>NOT(ISERROR(SEARCH("и",BU25)))</formula>
    </cfRule>
  </conditionalFormatting>
  <conditionalFormatting sqref="BU25">
    <cfRule type="containsText" dxfId="709" priority="1118" operator="containsText" text="сессия">
      <formula>NOT(ISERROR(SEARCH("сессия",BU25)))</formula>
    </cfRule>
  </conditionalFormatting>
  <conditionalFormatting sqref="BU25">
    <cfRule type="containsText" dxfId="708" priority="1117" operator="containsText" text="отпуск">
      <formula>NOT(ISERROR(SEARCH("отпуск",BU25)))</formula>
    </cfRule>
  </conditionalFormatting>
  <conditionalFormatting sqref="BU25">
    <cfRule type="containsText" dxfId="707" priority="1116" operator="containsText" text="1">
      <formula>NOT(ISERROR(SEARCH("1",BU25)))</formula>
    </cfRule>
  </conditionalFormatting>
  <conditionalFormatting sqref="BU25">
    <cfRule type="containsText" dxfId="706" priority="1114" operator="containsText" text="ck">
      <formula>NOT(ISERROR(SEARCH("ck",BU25)))</formula>
    </cfRule>
    <cfRule type="containsText" dxfId="705" priority="1115" operator="containsText" text="off">
      <formula>NOT(ISERROR(SEARCH("off",BU25)))</formula>
    </cfRule>
    <cfRule type="containsText" dxfId="704" priority="1120" operator="containsText" text="off">
      <formula>NOT(ISERROR(SEARCH("off",BU25)))</formula>
    </cfRule>
  </conditionalFormatting>
  <conditionalFormatting sqref="BU28">
    <cfRule type="containsText" dxfId="703" priority="1111" operator="containsText" text="off">
      <formula>NOT(ISERROR(SEARCH("off",BU28)))</formula>
    </cfRule>
    <cfRule type="containsText" dxfId="702" priority="1112" operator="containsText" text="отпуск">
      <formula>NOT(ISERROR(SEARCH("отпуск",BU28)))</formula>
    </cfRule>
    <cfRule type="containsText" dxfId="701" priority="1113" operator="containsText" text="1">
      <formula>NOT(ISERROR(SEARCH("1",BU28)))</formula>
    </cfRule>
  </conditionalFormatting>
  <conditionalFormatting sqref="BU28">
    <cfRule type="containsText" dxfId="700" priority="1105" operator="containsText" text="н">
      <formula>NOT(ISERROR(SEARCH("н",BU28)))</formula>
    </cfRule>
    <cfRule type="containsText" dxfId="699" priority="1107" operator="containsText" text="о">
      <formula>NOT(ISERROR(SEARCH("о",BU28)))</formula>
    </cfRule>
    <cfRule type="containsText" dxfId="698" priority="1108" operator="containsText" text="п">
      <formula>NOT(ISERROR(SEARCH("п",BU28)))</formula>
    </cfRule>
    <cfRule type="containsText" dxfId="697" priority="1109" operator="containsText" text="р">
      <formula>NOT(ISERROR(SEARCH("р",BU28)))</formula>
    </cfRule>
    <cfRule type="containsText" dxfId="696" priority="1110" operator="containsText" text="и">
      <formula>NOT(ISERROR(SEARCH("и",BU28)))</formula>
    </cfRule>
  </conditionalFormatting>
  <conditionalFormatting sqref="BU28">
    <cfRule type="containsText" dxfId="695" priority="1104" operator="containsText" text="сессия">
      <formula>NOT(ISERROR(SEARCH("сессия",BU28)))</formula>
    </cfRule>
  </conditionalFormatting>
  <conditionalFormatting sqref="BU28">
    <cfRule type="containsText" dxfId="694" priority="1103" operator="containsText" text="отпуск">
      <formula>NOT(ISERROR(SEARCH("отпуск",BU28)))</formula>
    </cfRule>
  </conditionalFormatting>
  <conditionalFormatting sqref="BU28">
    <cfRule type="containsText" dxfId="693" priority="1102" operator="containsText" text="1">
      <formula>NOT(ISERROR(SEARCH("1",BU28)))</formula>
    </cfRule>
  </conditionalFormatting>
  <conditionalFormatting sqref="BU28">
    <cfRule type="containsText" dxfId="692" priority="1100" operator="containsText" text="ck">
      <formula>NOT(ISERROR(SEARCH("ck",BU28)))</formula>
    </cfRule>
    <cfRule type="containsText" dxfId="691" priority="1101" operator="containsText" text="off">
      <formula>NOT(ISERROR(SEARCH("off",BU28)))</formula>
    </cfRule>
    <cfRule type="containsText" dxfId="690" priority="1106" operator="containsText" text="off">
      <formula>NOT(ISERROR(SEARCH("off",BU28)))</formula>
    </cfRule>
  </conditionalFormatting>
  <conditionalFormatting sqref="BU32">
    <cfRule type="containsText" dxfId="689" priority="1097" operator="containsText" text="off">
      <formula>NOT(ISERROR(SEARCH("off",BU32)))</formula>
    </cfRule>
    <cfRule type="containsText" dxfId="688" priority="1098" operator="containsText" text="отпуск">
      <formula>NOT(ISERROR(SEARCH("отпуск",BU32)))</formula>
    </cfRule>
    <cfRule type="containsText" dxfId="687" priority="1099" operator="containsText" text="1">
      <formula>NOT(ISERROR(SEARCH("1",BU32)))</formula>
    </cfRule>
  </conditionalFormatting>
  <conditionalFormatting sqref="BU32">
    <cfRule type="containsText" dxfId="686" priority="1091" operator="containsText" text="н">
      <formula>NOT(ISERROR(SEARCH("н",BU32)))</formula>
    </cfRule>
    <cfRule type="containsText" dxfId="685" priority="1093" operator="containsText" text="о">
      <formula>NOT(ISERROR(SEARCH("о",BU32)))</formula>
    </cfRule>
    <cfRule type="containsText" dxfId="684" priority="1094" operator="containsText" text="п">
      <formula>NOT(ISERROR(SEARCH("п",BU32)))</formula>
    </cfRule>
    <cfRule type="containsText" dxfId="683" priority="1095" operator="containsText" text="р">
      <formula>NOT(ISERROR(SEARCH("р",BU32)))</formula>
    </cfRule>
    <cfRule type="containsText" dxfId="682" priority="1096" operator="containsText" text="и">
      <formula>NOT(ISERROR(SEARCH("и",BU32)))</formula>
    </cfRule>
  </conditionalFormatting>
  <conditionalFormatting sqref="BU32">
    <cfRule type="containsText" dxfId="681" priority="1090" operator="containsText" text="сессия">
      <formula>NOT(ISERROR(SEARCH("сессия",BU32)))</formula>
    </cfRule>
  </conditionalFormatting>
  <conditionalFormatting sqref="BU32">
    <cfRule type="containsText" dxfId="680" priority="1089" operator="containsText" text="отпуск">
      <formula>NOT(ISERROR(SEARCH("отпуск",BU32)))</formula>
    </cfRule>
  </conditionalFormatting>
  <conditionalFormatting sqref="BU32">
    <cfRule type="containsText" dxfId="679" priority="1088" operator="containsText" text="1">
      <formula>NOT(ISERROR(SEARCH("1",BU32)))</formula>
    </cfRule>
  </conditionalFormatting>
  <conditionalFormatting sqref="BU32">
    <cfRule type="containsText" dxfId="678" priority="1086" operator="containsText" text="ck">
      <formula>NOT(ISERROR(SEARCH("ck",BU32)))</formula>
    </cfRule>
    <cfRule type="containsText" dxfId="677" priority="1087" operator="containsText" text="off">
      <formula>NOT(ISERROR(SEARCH("off",BU32)))</formula>
    </cfRule>
    <cfRule type="containsText" dxfId="676" priority="1092" operator="containsText" text="off">
      <formula>NOT(ISERROR(SEARCH("off",BU32)))</formula>
    </cfRule>
  </conditionalFormatting>
  <conditionalFormatting sqref="BU36">
    <cfRule type="containsText" dxfId="675" priority="1083" operator="containsText" text="off">
      <formula>NOT(ISERROR(SEARCH("off",BU36)))</formula>
    </cfRule>
    <cfRule type="containsText" dxfId="674" priority="1084" operator="containsText" text="отпуск">
      <formula>NOT(ISERROR(SEARCH("отпуск",BU36)))</formula>
    </cfRule>
    <cfRule type="containsText" dxfId="673" priority="1085" operator="containsText" text="1">
      <formula>NOT(ISERROR(SEARCH("1",BU36)))</formula>
    </cfRule>
  </conditionalFormatting>
  <conditionalFormatting sqref="BU36">
    <cfRule type="containsText" dxfId="672" priority="1077" operator="containsText" text="н">
      <formula>NOT(ISERROR(SEARCH("н",BU36)))</formula>
    </cfRule>
    <cfRule type="containsText" dxfId="671" priority="1079" operator="containsText" text="о">
      <formula>NOT(ISERROR(SEARCH("о",BU36)))</formula>
    </cfRule>
    <cfRule type="containsText" dxfId="670" priority="1080" operator="containsText" text="п">
      <formula>NOT(ISERROR(SEARCH("п",BU36)))</formula>
    </cfRule>
    <cfRule type="containsText" dxfId="669" priority="1081" operator="containsText" text="р">
      <formula>NOT(ISERROR(SEARCH("р",BU36)))</formula>
    </cfRule>
    <cfRule type="containsText" dxfId="668" priority="1082" operator="containsText" text="и">
      <formula>NOT(ISERROR(SEARCH("и",BU36)))</formula>
    </cfRule>
  </conditionalFormatting>
  <conditionalFormatting sqref="BU36">
    <cfRule type="containsText" dxfId="667" priority="1076" operator="containsText" text="сессия">
      <formula>NOT(ISERROR(SEARCH("сессия",BU36)))</formula>
    </cfRule>
  </conditionalFormatting>
  <conditionalFormatting sqref="BU36">
    <cfRule type="containsText" dxfId="666" priority="1075" operator="containsText" text="отпуск">
      <formula>NOT(ISERROR(SEARCH("отпуск",BU36)))</formula>
    </cfRule>
  </conditionalFormatting>
  <conditionalFormatting sqref="BU36">
    <cfRule type="containsText" dxfId="665" priority="1074" operator="containsText" text="1">
      <formula>NOT(ISERROR(SEARCH("1",BU36)))</formula>
    </cfRule>
  </conditionalFormatting>
  <conditionalFormatting sqref="BU36">
    <cfRule type="containsText" dxfId="664" priority="1072" operator="containsText" text="ck">
      <formula>NOT(ISERROR(SEARCH("ck",BU36)))</formula>
    </cfRule>
    <cfRule type="containsText" dxfId="663" priority="1073" operator="containsText" text="off">
      <formula>NOT(ISERROR(SEARCH("off",BU36)))</formula>
    </cfRule>
    <cfRule type="containsText" dxfId="662" priority="1078" operator="containsText" text="off">
      <formula>NOT(ISERROR(SEARCH("off",BU36)))</formula>
    </cfRule>
  </conditionalFormatting>
  <conditionalFormatting sqref="BU37">
    <cfRule type="containsText" dxfId="661" priority="1069" operator="containsText" text="off">
      <formula>NOT(ISERROR(SEARCH("off",BU37)))</formula>
    </cfRule>
    <cfRule type="containsText" dxfId="660" priority="1070" operator="containsText" text="отпуск">
      <formula>NOT(ISERROR(SEARCH("отпуск",BU37)))</formula>
    </cfRule>
    <cfRule type="containsText" dxfId="659" priority="1071" operator="containsText" text="1">
      <formula>NOT(ISERROR(SEARCH("1",BU37)))</formula>
    </cfRule>
  </conditionalFormatting>
  <conditionalFormatting sqref="BU37">
    <cfRule type="containsText" dxfId="658" priority="1063" operator="containsText" text="н">
      <formula>NOT(ISERROR(SEARCH("н",BU37)))</formula>
    </cfRule>
    <cfRule type="containsText" dxfId="657" priority="1065" operator="containsText" text="о">
      <formula>NOT(ISERROR(SEARCH("о",BU37)))</formula>
    </cfRule>
    <cfRule type="containsText" dxfId="656" priority="1066" operator="containsText" text="п">
      <formula>NOT(ISERROR(SEARCH("п",BU37)))</formula>
    </cfRule>
    <cfRule type="containsText" dxfId="655" priority="1067" operator="containsText" text="р">
      <formula>NOT(ISERROR(SEARCH("р",BU37)))</formula>
    </cfRule>
    <cfRule type="containsText" dxfId="654" priority="1068" operator="containsText" text="и">
      <formula>NOT(ISERROR(SEARCH("и",BU37)))</formula>
    </cfRule>
  </conditionalFormatting>
  <conditionalFormatting sqref="BU37">
    <cfRule type="containsText" dxfId="653" priority="1062" operator="containsText" text="сессия">
      <formula>NOT(ISERROR(SEARCH("сессия",BU37)))</formula>
    </cfRule>
  </conditionalFormatting>
  <conditionalFormatting sqref="BU37">
    <cfRule type="containsText" dxfId="652" priority="1061" operator="containsText" text="отпуск">
      <formula>NOT(ISERROR(SEARCH("отпуск",BU37)))</formula>
    </cfRule>
  </conditionalFormatting>
  <conditionalFormatting sqref="BU37">
    <cfRule type="containsText" dxfId="651" priority="1060" operator="containsText" text="1">
      <formula>NOT(ISERROR(SEARCH("1",BU37)))</formula>
    </cfRule>
  </conditionalFormatting>
  <conditionalFormatting sqref="BU37">
    <cfRule type="containsText" dxfId="650" priority="1058" operator="containsText" text="ck">
      <formula>NOT(ISERROR(SEARCH("ck",BU37)))</formula>
    </cfRule>
    <cfRule type="containsText" dxfId="649" priority="1059" operator="containsText" text="off">
      <formula>NOT(ISERROR(SEARCH("off",BU37)))</formula>
    </cfRule>
    <cfRule type="containsText" dxfId="648" priority="1064" operator="containsText" text="off">
      <formula>NOT(ISERROR(SEARCH("off",BU37)))</formula>
    </cfRule>
  </conditionalFormatting>
  <conditionalFormatting sqref="BU44">
    <cfRule type="containsText" dxfId="647" priority="1055" operator="containsText" text="off">
      <formula>NOT(ISERROR(SEARCH("off",BU44)))</formula>
    </cfRule>
    <cfRule type="containsText" dxfId="646" priority="1056" operator="containsText" text="отпуск">
      <formula>NOT(ISERROR(SEARCH("отпуск",BU44)))</formula>
    </cfRule>
    <cfRule type="containsText" dxfId="645" priority="1057" operator="containsText" text="1">
      <formula>NOT(ISERROR(SEARCH("1",BU44)))</formula>
    </cfRule>
  </conditionalFormatting>
  <conditionalFormatting sqref="BU44">
    <cfRule type="containsText" dxfId="644" priority="1049" operator="containsText" text="н">
      <formula>NOT(ISERROR(SEARCH("н",BU44)))</formula>
    </cfRule>
    <cfRule type="containsText" dxfId="643" priority="1051" operator="containsText" text="о">
      <formula>NOT(ISERROR(SEARCH("о",BU44)))</formula>
    </cfRule>
    <cfRule type="containsText" dxfId="642" priority="1052" operator="containsText" text="п">
      <formula>NOT(ISERROR(SEARCH("п",BU44)))</formula>
    </cfRule>
    <cfRule type="containsText" dxfId="641" priority="1053" operator="containsText" text="р">
      <formula>NOT(ISERROR(SEARCH("р",BU44)))</formula>
    </cfRule>
    <cfRule type="containsText" dxfId="640" priority="1054" operator="containsText" text="и">
      <formula>NOT(ISERROR(SEARCH("и",BU44)))</formula>
    </cfRule>
  </conditionalFormatting>
  <conditionalFormatting sqref="BU44">
    <cfRule type="containsText" dxfId="639" priority="1048" operator="containsText" text="сессия">
      <formula>NOT(ISERROR(SEARCH("сессия",BU44)))</formula>
    </cfRule>
  </conditionalFormatting>
  <conditionalFormatting sqref="BU44">
    <cfRule type="containsText" dxfId="638" priority="1047" operator="containsText" text="отпуск">
      <formula>NOT(ISERROR(SEARCH("отпуск",BU44)))</formula>
    </cfRule>
  </conditionalFormatting>
  <conditionalFormatting sqref="BU44">
    <cfRule type="containsText" dxfId="637" priority="1046" operator="containsText" text="1">
      <formula>NOT(ISERROR(SEARCH("1",BU44)))</formula>
    </cfRule>
  </conditionalFormatting>
  <conditionalFormatting sqref="BU44">
    <cfRule type="containsText" dxfId="636" priority="1044" operator="containsText" text="ck">
      <formula>NOT(ISERROR(SEARCH("ck",BU44)))</formula>
    </cfRule>
    <cfRule type="containsText" dxfId="635" priority="1045" operator="containsText" text="off">
      <formula>NOT(ISERROR(SEARCH("off",BU44)))</formula>
    </cfRule>
    <cfRule type="containsText" dxfId="634" priority="1050" operator="containsText" text="off">
      <formula>NOT(ISERROR(SEARCH("off",BU44)))</formula>
    </cfRule>
  </conditionalFormatting>
  <conditionalFormatting sqref="BU39">
    <cfRule type="containsText" dxfId="633" priority="1041" operator="containsText" text="off">
      <formula>NOT(ISERROR(SEARCH("off",BU39)))</formula>
    </cfRule>
    <cfRule type="containsText" dxfId="632" priority="1042" operator="containsText" text="отпуск">
      <formula>NOT(ISERROR(SEARCH("отпуск",BU39)))</formula>
    </cfRule>
    <cfRule type="containsText" dxfId="631" priority="1043" operator="containsText" text="1">
      <formula>NOT(ISERROR(SEARCH("1",BU39)))</formula>
    </cfRule>
  </conditionalFormatting>
  <conditionalFormatting sqref="BU39">
    <cfRule type="containsText" dxfId="630" priority="1035" operator="containsText" text="н">
      <formula>NOT(ISERROR(SEARCH("н",BU39)))</formula>
    </cfRule>
    <cfRule type="containsText" dxfId="629" priority="1037" operator="containsText" text="о">
      <formula>NOT(ISERROR(SEARCH("о",BU39)))</formula>
    </cfRule>
    <cfRule type="containsText" dxfId="628" priority="1038" operator="containsText" text="п">
      <formula>NOT(ISERROR(SEARCH("п",BU39)))</formula>
    </cfRule>
    <cfRule type="containsText" dxfId="627" priority="1039" operator="containsText" text="р">
      <formula>NOT(ISERROR(SEARCH("р",BU39)))</formula>
    </cfRule>
    <cfRule type="containsText" dxfId="626" priority="1040" operator="containsText" text="и">
      <formula>NOT(ISERROR(SEARCH("и",BU39)))</formula>
    </cfRule>
  </conditionalFormatting>
  <conditionalFormatting sqref="BU39">
    <cfRule type="containsText" dxfId="625" priority="1034" operator="containsText" text="сессия">
      <formula>NOT(ISERROR(SEARCH("сессия",BU39)))</formula>
    </cfRule>
  </conditionalFormatting>
  <conditionalFormatting sqref="BU39">
    <cfRule type="containsText" dxfId="624" priority="1033" operator="containsText" text="отпуск">
      <formula>NOT(ISERROR(SEARCH("отпуск",BU39)))</formula>
    </cfRule>
  </conditionalFormatting>
  <conditionalFormatting sqref="BU39">
    <cfRule type="containsText" dxfId="623" priority="1032" operator="containsText" text="1">
      <formula>NOT(ISERROR(SEARCH("1",BU39)))</formula>
    </cfRule>
  </conditionalFormatting>
  <conditionalFormatting sqref="BU39">
    <cfRule type="containsText" dxfId="622" priority="1030" operator="containsText" text="ck">
      <formula>NOT(ISERROR(SEARCH("ck",BU39)))</formula>
    </cfRule>
    <cfRule type="containsText" dxfId="621" priority="1031" operator="containsText" text="off">
      <formula>NOT(ISERROR(SEARCH("off",BU39)))</formula>
    </cfRule>
    <cfRule type="containsText" dxfId="620" priority="1036" operator="containsText" text="off">
      <formula>NOT(ISERROR(SEARCH("off",BU39)))</formula>
    </cfRule>
  </conditionalFormatting>
  <conditionalFormatting sqref="CJ5">
    <cfRule type="containsText" dxfId="619" priority="1013" operator="containsText" text="off">
      <formula>NOT(ISERROR(SEARCH("off",CJ5)))</formula>
    </cfRule>
    <cfRule type="containsText" dxfId="618" priority="1014" operator="containsText" text="отпуск">
      <formula>NOT(ISERROR(SEARCH("отпуск",CJ5)))</formula>
    </cfRule>
    <cfRule type="containsText" dxfId="617" priority="1015" operator="containsText" text="1">
      <formula>NOT(ISERROR(SEARCH("1",CJ5)))</formula>
    </cfRule>
  </conditionalFormatting>
  <conditionalFormatting sqref="CJ5">
    <cfRule type="containsText" dxfId="616" priority="1007" operator="containsText" text="н">
      <formula>NOT(ISERROR(SEARCH("н",CJ5)))</formula>
    </cfRule>
    <cfRule type="containsText" dxfId="615" priority="1009" operator="containsText" text="о">
      <formula>NOT(ISERROR(SEARCH("о",CJ5)))</formula>
    </cfRule>
    <cfRule type="containsText" dxfId="614" priority="1010" operator="containsText" text="п">
      <formula>NOT(ISERROR(SEARCH("п",CJ5)))</formula>
    </cfRule>
    <cfRule type="containsText" dxfId="613" priority="1011" operator="containsText" text="р">
      <formula>NOT(ISERROR(SEARCH("р",CJ5)))</formula>
    </cfRule>
    <cfRule type="containsText" dxfId="612" priority="1012" operator="containsText" text="и">
      <formula>NOT(ISERROR(SEARCH("и",CJ5)))</formula>
    </cfRule>
  </conditionalFormatting>
  <conditionalFormatting sqref="CJ5">
    <cfRule type="containsText" dxfId="611" priority="1006" operator="containsText" text="сессия">
      <formula>NOT(ISERROR(SEARCH("сессия",CJ5)))</formula>
    </cfRule>
  </conditionalFormatting>
  <conditionalFormatting sqref="CJ5">
    <cfRule type="containsText" dxfId="610" priority="1005" operator="containsText" text="отпуск">
      <formula>NOT(ISERROR(SEARCH("отпуск",CJ5)))</formula>
    </cfRule>
  </conditionalFormatting>
  <conditionalFormatting sqref="CJ5">
    <cfRule type="containsText" dxfId="609" priority="1004" operator="containsText" text="1">
      <formula>NOT(ISERROR(SEARCH("1",CJ5)))</formula>
    </cfRule>
  </conditionalFormatting>
  <conditionalFormatting sqref="CJ5">
    <cfRule type="containsText" dxfId="608" priority="1002" operator="containsText" text="ck">
      <formula>NOT(ISERROR(SEARCH("ck",CJ5)))</formula>
    </cfRule>
    <cfRule type="containsText" dxfId="607" priority="1003" operator="containsText" text="off">
      <formula>NOT(ISERROR(SEARCH("off",CJ5)))</formula>
    </cfRule>
    <cfRule type="containsText" dxfId="606" priority="1008" operator="containsText" text="off">
      <formula>NOT(ISERROR(SEARCH("off",CJ5)))</formula>
    </cfRule>
  </conditionalFormatting>
  <conditionalFormatting sqref="CJ10">
    <cfRule type="containsText" dxfId="605" priority="999" operator="containsText" text="off">
      <formula>NOT(ISERROR(SEARCH("off",CJ10)))</formula>
    </cfRule>
    <cfRule type="containsText" dxfId="604" priority="1000" operator="containsText" text="отпуск">
      <formula>NOT(ISERROR(SEARCH("отпуск",CJ10)))</formula>
    </cfRule>
    <cfRule type="containsText" dxfId="603" priority="1001" operator="containsText" text="1">
      <formula>NOT(ISERROR(SEARCH("1",CJ10)))</formula>
    </cfRule>
  </conditionalFormatting>
  <conditionalFormatting sqref="CJ10">
    <cfRule type="containsText" dxfId="602" priority="993" operator="containsText" text="н">
      <formula>NOT(ISERROR(SEARCH("н",CJ10)))</formula>
    </cfRule>
    <cfRule type="containsText" dxfId="601" priority="995" operator="containsText" text="о">
      <formula>NOT(ISERROR(SEARCH("о",CJ10)))</formula>
    </cfRule>
    <cfRule type="containsText" dxfId="600" priority="996" operator="containsText" text="п">
      <formula>NOT(ISERROR(SEARCH("п",CJ10)))</formula>
    </cfRule>
    <cfRule type="containsText" dxfId="599" priority="997" operator="containsText" text="р">
      <formula>NOT(ISERROR(SEARCH("р",CJ10)))</formula>
    </cfRule>
    <cfRule type="containsText" dxfId="598" priority="998" operator="containsText" text="и">
      <formula>NOT(ISERROR(SEARCH("и",CJ10)))</formula>
    </cfRule>
  </conditionalFormatting>
  <conditionalFormatting sqref="CJ10">
    <cfRule type="containsText" dxfId="597" priority="992" operator="containsText" text="сессия">
      <formula>NOT(ISERROR(SEARCH("сессия",CJ10)))</formula>
    </cfRule>
  </conditionalFormatting>
  <conditionalFormatting sqref="CJ10">
    <cfRule type="containsText" dxfId="596" priority="991" operator="containsText" text="отпуск">
      <formula>NOT(ISERROR(SEARCH("отпуск",CJ10)))</formula>
    </cfRule>
  </conditionalFormatting>
  <conditionalFormatting sqref="CJ10">
    <cfRule type="containsText" dxfId="595" priority="990" operator="containsText" text="1">
      <formula>NOT(ISERROR(SEARCH("1",CJ10)))</formula>
    </cfRule>
  </conditionalFormatting>
  <conditionalFormatting sqref="CJ10">
    <cfRule type="containsText" dxfId="594" priority="988" operator="containsText" text="ck">
      <formula>NOT(ISERROR(SEARCH("ck",CJ10)))</formula>
    </cfRule>
    <cfRule type="containsText" dxfId="593" priority="989" operator="containsText" text="off">
      <formula>NOT(ISERROR(SEARCH("off",CJ10)))</formula>
    </cfRule>
    <cfRule type="containsText" dxfId="592" priority="994" operator="containsText" text="off">
      <formula>NOT(ISERROR(SEARCH("off",CJ10)))</formula>
    </cfRule>
  </conditionalFormatting>
  <conditionalFormatting sqref="CJ18">
    <cfRule type="containsText" dxfId="591" priority="985" operator="containsText" text="off">
      <formula>NOT(ISERROR(SEARCH("off",CJ18)))</formula>
    </cfRule>
    <cfRule type="containsText" dxfId="590" priority="986" operator="containsText" text="отпуск">
      <formula>NOT(ISERROR(SEARCH("отпуск",CJ18)))</formula>
    </cfRule>
    <cfRule type="containsText" dxfId="589" priority="987" operator="containsText" text="1">
      <formula>NOT(ISERROR(SEARCH("1",CJ18)))</formula>
    </cfRule>
  </conditionalFormatting>
  <conditionalFormatting sqref="CJ18">
    <cfRule type="containsText" dxfId="588" priority="979" operator="containsText" text="н">
      <formula>NOT(ISERROR(SEARCH("н",CJ18)))</formula>
    </cfRule>
    <cfRule type="containsText" dxfId="587" priority="981" operator="containsText" text="о">
      <formula>NOT(ISERROR(SEARCH("о",CJ18)))</formula>
    </cfRule>
    <cfRule type="containsText" dxfId="586" priority="982" operator="containsText" text="п">
      <formula>NOT(ISERROR(SEARCH("п",CJ18)))</formula>
    </cfRule>
    <cfRule type="containsText" dxfId="585" priority="983" operator="containsText" text="р">
      <formula>NOT(ISERROR(SEARCH("р",CJ18)))</formula>
    </cfRule>
    <cfRule type="containsText" dxfId="584" priority="984" operator="containsText" text="и">
      <formula>NOT(ISERROR(SEARCH("и",CJ18)))</formula>
    </cfRule>
  </conditionalFormatting>
  <conditionalFormatting sqref="CJ18">
    <cfRule type="containsText" dxfId="583" priority="978" operator="containsText" text="сессия">
      <formula>NOT(ISERROR(SEARCH("сессия",CJ18)))</formula>
    </cfRule>
  </conditionalFormatting>
  <conditionalFormatting sqref="CJ18">
    <cfRule type="containsText" dxfId="582" priority="977" operator="containsText" text="отпуск">
      <formula>NOT(ISERROR(SEARCH("отпуск",CJ18)))</formula>
    </cfRule>
  </conditionalFormatting>
  <conditionalFormatting sqref="CJ18">
    <cfRule type="containsText" dxfId="581" priority="976" operator="containsText" text="1">
      <formula>NOT(ISERROR(SEARCH("1",CJ18)))</formula>
    </cfRule>
  </conditionalFormatting>
  <conditionalFormatting sqref="CJ18">
    <cfRule type="containsText" dxfId="580" priority="974" operator="containsText" text="ck">
      <formula>NOT(ISERROR(SEARCH("ck",CJ18)))</formula>
    </cfRule>
    <cfRule type="containsText" dxfId="579" priority="975" operator="containsText" text="off">
      <formula>NOT(ISERROR(SEARCH("off",CJ18)))</formula>
    </cfRule>
    <cfRule type="containsText" dxfId="578" priority="980" operator="containsText" text="off">
      <formula>NOT(ISERROR(SEARCH("off",CJ18)))</formula>
    </cfRule>
  </conditionalFormatting>
  <conditionalFormatting sqref="CJ21">
    <cfRule type="containsText" dxfId="577" priority="971" operator="containsText" text="off">
      <formula>NOT(ISERROR(SEARCH("off",CJ21)))</formula>
    </cfRule>
    <cfRule type="containsText" dxfId="576" priority="972" operator="containsText" text="отпуск">
      <formula>NOT(ISERROR(SEARCH("отпуск",CJ21)))</formula>
    </cfRule>
    <cfRule type="containsText" dxfId="575" priority="973" operator="containsText" text="1">
      <formula>NOT(ISERROR(SEARCH("1",CJ21)))</formula>
    </cfRule>
  </conditionalFormatting>
  <conditionalFormatting sqref="CJ21">
    <cfRule type="containsText" dxfId="574" priority="965" operator="containsText" text="н">
      <formula>NOT(ISERROR(SEARCH("н",CJ21)))</formula>
    </cfRule>
    <cfRule type="containsText" dxfId="573" priority="967" operator="containsText" text="о">
      <formula>NOT(ISERROR(SEARCH("о",CJ21)))</formula>
    </cfRule>
    <cfRule type="containsText" dxfId="572" priority="968" operator="containsText" text="п">
      <formula>NOT(ISERROR(SEARCH("п",CJ21)))</formula>
    </cfRule>
    <cfRule type="containsText" dxfId="571" priority="969" operator="containsText" text="р">
      <formula>NOT(ISERROR(SEARCH("р",CJ21)))</formula>
    </cfRule>
    <cfRule type="containsText" dxfId="570" priority="970" operator="containsText" text="и">
      <formula>NOT(ISERROR(SEARCH("и",CJ21)))</formula>
    </cfRule>
  </conditionalFormatting>
  <conditionalFormatting sqref="CJ21">
    <cfRule type="containsText" dxfId="569" priority="964" operator="containsText" text="сессия">
      <formula>NOT(ISERROR(SEARCH("сессия",CJ21)))</formula>
    </cfRule>
  </conditionalFormatting>
  <conditionalFormatting sqref="CJ21">
    <cfRule type="containsText" dxfId="568" priority="963" operator="containsText" text="отпуск">
      <formula>NOT(ISERROR(SEARCH("отпуск",CJ21)))</formula>
    </cfRule>
  </conditionalFormatting>
  <conditionalFormatting sqref="CJ21">
    <cfRule type="containsText" dxfId="567" priority="962" operator="containsText" text="1">
      <formula>NOT(ISERROR(SEARCH("1",CJ21)))</formula>
    </cfRule>
  </conditionalFormatting>
  <conditionalFormatting sqref="CJ21">
    <cfRule type="containsText" dxfId="566" priority="960" operator="containsText" text="ck">
      <formula>NOT(ISERROR(SEARCH("ck",CJ21)))</formula>
    </cfRule>
    <cfRule type="containsText" dxfId="565" priority="961" operator="containsText" text="off">
      <formula>NOT(ISERROR(SEARCH("off",CJ21)))</formula>
    </cfRule>
    <cfRule type="containsText" dxfId="564" priority="966" operator="containsText" text="off">
      <formula>NOT(ISERROR(SEARCH("off",CJ21)))</formula>
    </cfRule>
  </conditionalFormatting>
  <conditionalFormatting sqref="CJ26">
    <cfRule type="containsText" dxfId="563" priority="957" operator="containsText" text="off">
      <formula>NOT(ISERROR(SEARCH("off",CJ26)))</formula>
    </cfRule>
    <cfRule type="containsText" dxfId="562" priority="958" operator="containsText" text="отпуск">
      <formula>NOT(ISERROR(SEARCH("отпуск",CJ26)))</formula>
    </cfRule>
    <cfRule type="containsText" dxfId="561" priority="959" operator="containsText" text="1">
      <formula>NOT(ISERROR(SEARCH("1",CJ26)))</formula>
    </cfRule>
  </conditionalFormatting>
  <conditionalFormatting sqref="CJ26">
    <cfRule type="containsText" dxfId="560" priority="951" operator="containsText" text="н">
      <formula>NOT(ISERROR(SEARCH("н",CJ26)))</formula>
    </cfRule>
    <cfRule type="containsText" dxfId="559" priority="953" operator="containsText" text="о">
      <formula>NOT(ISERROR(SEARCH("о",CJ26)))</formula>
    </cfRule>
    <cfRule type="containsText" dxfId="558" priority="954" operator="containsText" text="п">
      <formula>NOT(ISERROR(SEARCH("п",CJ26)))</formula>
    </cfRule>
    <cfRule type="containsText" dxfId="557" priority="955" operator="containsText" text="р">
      <formula>NOT(ISERROR(SEARCH("р",CJ26)))</formula>
    </cfRule>
    <cfRule type="containsText" dxfId="556" priority="956" operator="containsText" text="и">
      <formula>NOT(ISERROR(SEARCH("и",CJ26)))</formula>
    </cfRule>
  </conditionalFormatting>
  <conditionalFormatting sqref="CJ26">
    <cfRule type="containsText" dxfId="555" priority="950" operator="containsText" text="сессия">
      <formula>NOT(ISERROR(SEARCH("сессия",CJ26)))</formula>
    </cfRule>
  </conditionalFormatting>
  <conditionalFormatting sqref="CJ26">
    <cfRule type="containsText" dxfId="554" priority="949" operator="containsText" text="отпуск">
      <formula>NOT(ISERROR(SEARCH("отпуск",CJ26)))</formula>
    </cfRule>
  </conditionalFormatting>
  <conditionalFormatting sqref="CJ26">
    <cfRule type="containsText" dxfId="553" priority="948" operator="containsText" text="1">
      <formula>NOT(ISERROR(SEARCH("1",CJ26)))</formula>
    </cfRule>
  </conditionalFormatting>
  <conditionalFormatting sqref="CJ26">
    <cfRule type="containsText" dxfId="552" priority="946" operator="containsText" text="ck">
      <formula>NOT(ISERROR(SEARCH("ck",CJ26)))</formula>
    </cfRule>
    <cfRule type="containsText" dxfId="551" priority="947" operator="containsText" text="off">
      <formula>NOT(ISERROR(SEARCH("off",CJ26)))</formula>
    </cfRule>
    <cfRule type="containsText" dxfId="550" priority="952" operator="containsText" text="off">
      <formula>NOT(ISERROR(SEARCH("off",CJ26)))</formula>
    </cfRule>
  </conditionalFormatting>
  <conditionalFormatting sqref="CJ28">
    <cfRule type="containsText" dxfId="549" priority="943" operator="containsText" text="off">
      <formula>NOT(ISERROR(SEARCH("off",CJ28)))</formula>
    </cfRule>
    <cfRule type="containsText" dxfId="548" priority="944" operator="containsText" text="отпуск">
      <formula>NOT(ISERROR(SEARCH("отпуск",CJ28)))</formula>
    </cfRule>
    <cfRule type="containsText" dxfId="547" priority="945" operator="containsText" text="1">
      <formula>NOT(ISERROR(SEARCH("1",CJ28)))</formula>
    </cfRule>
  </conditionalFormatting>
  <conditionalFormatting sqref="CJ28">
    <cfRule type="containsText" dxfId="546" priority="937" operator="containsText" text="н">
      <formula>NOT(ISERROR(SEARCH("н",CJ28)))</formula>
    </cfRule>
    <cfRule type="containsText" dxfId="545" priority="939" operator="containsText" text="о">
      <formula>NOT(ISERROR(SEARCH("о",CJ28)))</formula>
    </cfRule>
    <cfRule type="containsText" dxfId="544" priority="940" operator="containsText" text="п">
      <formula>NOT(ISERROR(SEARCH("п",CJ28)))</formula>
    </cfRule>
    <cfRule type="containsText" dxfId="543" priority="941" operator="containsText" text="р">
      <formula>NOT(ISERROR(SEARCH("р",CJ28)))</formula>
    </cfRule>
    <cfRule type="containsText" dxfId="542" priority="942" operator="containsText" text="и">
      <formula>NOT(ISERROR(SEARCH("и",CJ28)))</formula>
    </cfRule>
  </conditionalFormatting>
  <conditionalFormatting sqref="CJ28">
    <cfRule type="containsText" dxfId="541" priority="936" operator="containsText" text="сессия">
      <formula>NOT(ISERROR(SEARCH("сессия",CJ28)))</formula>
    </cfRule>
  </conditionalFormatting>
  <conditionalFormatting sqref="CJ28">
    <cfRule type="containsText" dxfId="540" priority="935" operator="containsText" text="отпуск">
      <formula>NOT(ISERROR(SEARCH("отпуск",CJ28)))</formula>
    </cfRule>
  </conditionalFormatting>
  <conditionalFormatting sqref="CJ28">
    <cfRule type="containsText" dxfId="539" priority="934" operator="containsText" text="1">
      <formula>NOT(ISERROR(SEARCH("1",CJ28)))</formula>
    </cfRule>
  </conditionalFormatting>
  <conditionalFormatting sqref="CJ28">
    <cfRule type="containsText" dxfId="538" priority="932" operator="containsText" text="ck">
      <formula>NOT(ISERROR(SEARCH("ck",CJ28)))</formula>
    </cfRule>
    <cfRule type="containsText" dxfId="537" priority="933" operator="containsText" text="off">
      <formula>NOT(ISERROR(SEARCH("off",CJ28)))</formula>
    </cfRule>
    <cfRule type="containsText" dxfId="536" priority="938" operator="containsText" text="off">
      <formula>NOT(ISERROR(SEARCH("off",CJ28)))</formula>
    </cfRule>
  </conditionalFormatting>
  <conditionalFormatting sqref="CJ37">
    <cfRule type="containsText" dxfId="535" priority="929" operator="containsText" text="off">
      <formula>NOT(ISERROR(SEARCH("off",CJ37)))</formula>
    </cfRule>
    <cfRule type="containsText" dxfId="534" priority="930" operator="containsText" text="отпуск">
      <formula>NOT(ISERROR(SEARCH("отпуск",CJ37)))</formula>
    </cfRule>
    <cfRule type="containsText" dxfId="533" priority="931" operator="containsText" text="1">
      <formula>NOT(ISERROR(SEARCH("1",CJ37)))</formula>
    </cfRule>
  </conditionalFormatting>
  <conditionalFormatting sqref="CJ37">
    <cfRule type="containsText" dxfId="532" priority="923" operator="containsText" text="н">
      <formula>NOT(ISERROR(SEARCH("н",CJ37)))</formula>
    </cfRule>
    <cfRule type="containsText" dxfId="531" priority="925" operator="containsText" text="о">
      <formula>NOT(ISERROR(SEARCH("о",CJ37)))</formula>
    </cfRule>
    <cfRule type="containsText" dxfId="530" priority="926" operator="containsText" text="п">
      <formula>NOT(ISERROR(SEARCH("п",CJ37)))</formula>
    </cfRule>
    <cfRule type="containsText" dxfId="529" priority="927" operator="containsText" text="р">
      <formula>NOT(ISERROR(SEARCH("р",CJ37)))</formula>
    </cfRule>
    <cfRule type="containsText" dxfId="528" priority="928" operator="containsText" text="и">
      <formula>NOT(ISERROR(SEARCH("и",CJ37)))</formula>
    </cfRule>
  </conditionalFormatting>
  <conditionalFormatting sqref="CJ37">
    <cfRule type="containsText" dxfId="527" priority="922" operator="containsText" text="сессия">
      <formula>NOT(ISERROR(SEARCH("сессия",CJ37)))</formula>
    </cfRule>
  </conditionalFormatting>
  <conditionalFormatting sqref="CJ37">
    <cfRule type="containsText" dxfId="526" priority="921" operator="containsText" text="отпуск">
      <formula>NOT(ISERROR(SEARCH("отпуск",CJ37)))</formula>
    </cfRule>
  </conditionalFormatting>
  <conditionalFormatting sqref="CJ37">
    <cfRule type="containsText" dxfId="525" priority="920" operator="containsText" text="1">
      <formula>NOT(ISERROR(SEARCH("1",CJ37)))</formula>
    </cfRule>
  </conditionalFormatting>
  <conditionalFormatting sqref="CJ37">
    <cfRule type="containsText" dxfId="524" priority="918" operator="containsText" text="ck">
      <formula>NOT(ISERROR(SEARCH("ck",CJ37)))</formula>
    </cfRule>
    <cfRule type="containsText" dxfId="523" priority="919" operator="containsText" text="off">
      <formula>NOT(ISERROR(SEARCH("off",CJ37)))</formula>
    </cfRule>
    <cfRule type="containsText" dxfId="522" priority="924" operator="containsText" text="off">
      <formula>NOT(ISERROR(SEARCH("off",CJ37)))</formula>
    </cfRule>
  </conditionalFormatting>
  <conditionalFormatting sqref="CJ41">
    <cfRule type="containsText" dxfId="521" priority="915" operator="containsText" text="off">
      <formula>NOT(ISERROR(SEARCH("off",CJ41)))</formula>
    </cfRule>
    <cfRule type="containsText" dxfId="520" priority="916" operator="containsText" text="отпуск">
      <formula>NOT(ISERROR(SEARCH("отпуск",CJ41)))</formula>
    </cfRule>
    <cfRule type="containsText" dxfId="519" priority="917" operator="containsText" text="1">
      <formula>NOT(ISERROR(SEARCH("1",CJ41)))</formula>
    </cfRule>
  </conditionalFormatting>
  <conditionalFormatting sqref="CJ41">
    <cfRule type="containsText" dxfId="518" priority="909" operator="containsText" text="н">
      <formula>NOT(ISERROR(SEARCH("н",CJ41)))</formula>
    </cfRule>
    <cfRule type="containsText" dxfId="517" priority="911" operator="containsText" text="о">
      <formula>NOT(ISERROR(SEARCH("о",CJ41)))</formula>
    </cfRule>
    <cfRule type="containsText" dxfId="516" priority="912" operator="containsText" text="п">
      <formula>NOT(ISERROR(SEARCH("п",CJ41)))</formula>
    </cfRule>
    <cfRule type="containsText" dxfId="515" priority="913" operator="containsText" text="р">
      <formula>NOT(ISERROR(SEARCH("р",CJ41)))</formula>
    </cfRule>
    <cfRule type="containsText" dxfId="514" priority="914" operator="containsText" text="и">
      <formula>NOT(ISERROR(SEARCH("и",CJ41)))</formula>
    </cfRule>
  </conditionalFormatting>
  <conditionalFormatting sqref="CJ41">
    <cfRule type="containsText" dxfId="513" priority="908" operator="containsText" text="сессия">
      <formula>NOT(ISERROR(SEARCH("сессия",CJ41)))</formula>
    </cfRule>
  </conditionalFormatting>
  <conditionalFormatting sqref="CJ41">
    <cfRule type="containsText" dxfId="512" priority="907" operator="containsText" text="отпуск">
      <formula>NOT(ISERROR(SEARCH("отпуск",CJ41)))</formula>
    </cfRule>
  </conditionalFormatting>
  <conditionalFormatting sqref="CJ41">
    <cfRule type="containsText" dxfId="511" priority="906" operator="containsText" text="1">
      <formula>NOT(ISERROR(SEARCH("1",CJ41)))</formula>
    </cfRule>
  </conditionalFormatting>
  <conditionalFormatting sqref="CJ41">
    <cfRule type="containsText" dxfId="510" priority="904" operator="containsText" text="ck">
      <formula>NOT(ISERROR(SEARCH("ck",CJ41)))</formula>
    </cfRule>
    <cfRule type="containsText" dxfId="509" priority="905" operator="containsText" text="off">
      <formula>NOT(ISERROR(SEARCH("off",CJ41)))</formula>
    </cfRule>
    <cfRule type="containsText" dxfId="508" priority="910" operator="containsText" text="off">
      <formula>NOT(ISERROR(SEARCH("off",CJ41)))</formula>
    </cfRule>
  </conditionalFormatting>
  <conditionalFormatting sqref="CJ42">
    <cfRule type="containsText" dxfId="507" priority="901" operator="containsText" text="off">
      <formula>NOT(ISERROR(SEARCH("off",CJ42)))</formula>
    </cfRule>
    <cfRule type="containsText" dxfId="506" priority="902" operator="containsText" text="отпуск">
      <formula>NOT(ISERROR(SEARCH("отпуск",CJ42)))</formula>
    </cfRule>
    <cfRule type="containsText" dxfId="505" priority="903" operator="containsText" text="1">
      <formula>NOT(ISERROR(SEARCH("1",CJ42)))</formula>
    </cfRule>
  </conditionalFormatting>
  <conditionalFormatting sqref="CJ42">
    <cfRule type="containsText" dxfId="504" priority="895" operator="containsText" text="н">
      <formula>NOT(ISERROR(SEARCH("н",CJ42)))</formula>
    </cfRule>
    <cfRule type="containsText" dxfId="503" priority="897" operator="containsText" text="о">
      <formula>NOT(ISERROR(SEARCH("о",CJ42)))</formula>
    </cfRule>
    <cfRule type="containsText" dxfId="502" priority="898" operator="containsText" text="п">
      <formula>NOT(ISERROR(SEARCH("п",CJ42)))</formula>
    </cfRule>
    <cfRule type="containsText" dxfId="501" priority="899" operator="containsText" text="р">
      <formula>NOT(ISERROR(SEARCH("р",CJ42)))</formula>
    </cfRule>
    <cfRule type="containsText" dxfId="500" priority="900" operator="containsText" text="и">
      <formula>NOT(ISERROR(SEARCH("и",CJ42)))</formula>
    </cfRule>
  </conditionalFormatting>
  <conditionalFormatting sqref="CJ42">
    <cfRule type="containsText" dxfId="499" priority="894" operator="containsText" text="сессия">
      <formula>NOT(ISERROR(SEARCH("сессия",CJ42)))</formula>
    </cfRule>
  </conditionalFormatting>
  <conditionalFormatting sqref="CJ42">
    <cfRule type="containsText" dxfId="498" priority="893" operator="containsText" text="отпуск">
      <formula>NOT(ISERROR(SEARCH("отпуск",CJ42)))</formula>
    </cfRule>
  </conditionalFormatting>
  <conditionalFormatting sqref="CJ42">
    <cfRule type="containsText" dxfId="497" priority="892" operator="containsText" text="1">
      <formula>NOT(ISERROR(SEARCH("1",CJ42)))</formula>
    </cfRule>
  </conditionalFormatting>
  <conditionalFormatting sqref="CJ42">
    <cfRule type="containsText" dxfId="496" priority="890" operator="containsText" text="ck">
      <formula>NOT(ISERROR(SEARCH("ck",CJ42)))</formula>
    </cfRule>
    <cfRule type="containsText" dxfId="495" priority="891" operator="containsText" text="off">
      <formula>NOT(ISERROR(SEARCH("off",CJ42)))</formula>
    </cfRule>
    <cfRule type="containsText" dxfId="494" priority="896" operator="containsText" text="off">
      <formula>NOT(ISERROR(SEARCH("off",CJ42)))</formula>
    </cfRule>
  </conditionalFormatting>
  <conditionalFormatting sqref="CJ43">
    <cfRule type="containsText" dxfId="493" priority="887" operator="containsText" text="off">
      <formula>NOT(ISERROR(SEARCH("off",CJ43)))</formula>
    </cfRule>
    <cfRule type="containsText" dxfId="492" priority="888" operator="containsText" text="отпуск">
      <formula>NOT(ISERROR(SEARCH("отпуск",CJ43)))</formula>
    </cfRule>
    <cfRule type="containsText" dxfId="491" priority="889" operator="containsText" text="1">
      <formula>NOT(ISERROR(SEARCH("1",CJ43)))</formula>
    </cfRule>
  </conditionalFormatting>
  <conditionalFormatting sqref="CJ43">
    <cfRule type="containsText" dxfId="490" priority="881" operator="containsText" text="н">
      <formula>NOT(ISERROR(SEARCH("н",CJ43)))</formula>
    </cfRule>
    <cfRule type="containsText" dxfId="489" priority="883" operator="containsText" text="о">
      <formula>NOT(ISERROR(SEARCH("о",CJ43)))</formula>
    </cfRule>
    <cfRule type="containsText" dxfId="488" priority="884" operator="containsText" text="п">
      <formula>NOT(ISERROR(SEARCH("п",CJ43)))</formula>
    </cfRule>
    <cfRule type="containsText" dxfId="487" priority="885" operator="containsText" text="р">
      <formula>NOT(ISERROR(SEARCH("р",CJ43)))</formula>
    </cfRule>
    <cfRule type="containsText" dxfId="486" priority="886" operator="containsText" text="и">
      <formula>NOT(ISERROR(SEARCH("и",CJ43)))</formula>
    </cfRule>
  </conditionalFormatting>
  <conditionalFormatting sqref="CJ43">
    <cfRule type="containsText" dxfId="485" priority="880" operator="containsText" text="сессия">
      <formula>NOT(ISERROR(SEARCH("сессия",CJ43)))</formula>
    </cfRule>
  </conditionalFormatting>
  <conditionalFormatting sqref="CJ43">
    <cfRule type="containsText" dxfId="484" priority="879" operator="containsText" text="отпуск">
      <formula>NOT(ISERROR(SEARCH("отпуск",CJ43)))</formula>
    </cfRule>
  </conditionalFormatting>
  <conditionalFormatting sqref="CJ43">
    <cfRule type="containsText" dxfId="483" priority="878" operator="containsText" text="1">
      <formula>NOT(ISERROR(SEARCH("1",CJ43)))</formula>
    </cfRule>
  </conditionalFormatting>
  <conditionalFormatting sqref="CJ43">
    <cfRule type="containsText" dxfId="482" priority="876" operator="containsText" text="ck">
      <formula>NOT(ISERROR(SEARCH("ck",CJ43)))</formula>
    </cfRule>
    <cfRule type="containsText" dxfId="481" priority="877" operator="containsText" text="off">
      <formula>NOT(ISERROR(SEARCH("off",CJ43)))</formula>
    </cfRule>
    <cfRule type="containsText" dxfId="480" priority="882" operator="containsText" text="off">
      <formula>NOT(ISERROR(SEARCH("off",CJ43)))</formula>
    </cfRule>
  </conditionalFormatting>
  <conditionalFormatting sqref="CJ11">
    <cfRule type="containsText" dxfId="479" priority="873" operator="containsText" text="off">
      <formula>NOT(ISERROR(SEARCH("off",CJ11)))</formula>
    </cfRule>
    <cfRule type="containsText" dxfId="478" priority="874" operator="containsText" text="отпуск">
      <formula>NOT(ISERROR(SEARCH("отпуск",CJ11)))</formula>
    </cfRule>
    <cfRule type="containsText" dxfId="477" priority="875" operator="containsText" text="1">
      <formula>NOT(ISERROR(SEARCH("1",CJ11)))</formula>
    </cfRule>
  </conditionalFormatting>
  <conditionalFormatting sqref="CJ11">
    <cfRule type="containsText" dxfId="476" priority="867" operator="containsText" text="н">
      <formula>NOT(ISERROR(SEARCH("н",CJ11)))</formula>
    </cfRule>
    <cfRule type="containsText" dxfId="475" priority="869" operator="containsText" text="о">
      <formula>NOT(ISERROR(SEARCH("о",CJ11)))</formula>
    </cfRule>
    <cfRule type="containsText" dxfId="474" priority="870" operator="containsText" text="п">
      <formula>NOT(ISERROR(SEARCH("п",CJ11)))</formula>
    </cfRule>
    <cfRule type="containsText" dxfId="473" priority="871" operator="containsText" text="р">
      <formula>NOT(ISERROR(SEARCH("р",CJ11)))</formula>
    </cfRule>
    <cfRule type="containsText" dxfId="472" priority="872" operator="containsText" text="и">
      <formula>NOT(ISERROR(SEARCH("и",CJ11)))</formula>
    </cfRule>
  </conditionalFormatting>
  <conditionalFormatting sqref="CJ11">
    <cfRule type="containsText" dxfId="471" priority="866" operator="containsText" text="сессия">
      <formula>NOT(ISERROR(SEARCH("сессия",CJ11)))</formula>
    </cfRule>
  </conditionalFormatting>
  <conditionalFormatting sqref="CJ11">
    <cfRule type="containsText" dxfId="470" priority="865" operator="containsText" text="отпуск">
      <formula>NOT(ISERROR(SEARCH("отпуск",CJ11)))</formula>
    </cfRule>
  </conditionalFormatting>
  <conditionalFormatting sqref="CJ11">
    <cfRule type="containsText" dxfId="469" priority="864" operator="containsText" text="1">
      <formula>NOT(ISERROR(SEARCH("1",CJ11)))</formula>
    </cfRule>
  </conditionalFormatting>
  <conditionalFormatting sqref="CJ11">
    <cfRule type="containsText" dxfId="468" priority="862" operator="containsText" text="ck">
      <formula>NOT(ISERROR(SEARCH("ck",CJ11)))</formula>
    </cfRule>
    <cfRule type="containsText" dxfId="467" priority="863" operator="containsText" text="off">
      <formula>NOT(ISERROR(SEARCH("off",CJ11)))</formula>
    </cfRule>
    <cfRule type="containsText" dxfId="466" priority="868" operator="containsText" text="off">
      <formula>NOT(ISERROR(SEARCH("off",CJ11)))</formula>
    </cfRule>
  </conditionalFormatting>
  <conditionalFormatting sqref="L5:L45">
    <cfRule type="expression" dxfId="0" priority="1">
      <formula>(TODAY()-$L5)&gt;7</formula>
    </cfRule>
  </conditionalFormatting>
  <pageMargins left="0.7" right="0.7" top="0.75" bottom="0.75" header="0.3" footer="0.3"/>
  <pageSetup paperSize="9" orientation="portrait" r:id="rId7"/>
  <ignoredErrors>
    <ignoredError sqref="K53" numberStoredAsText="1"/>
    <ignoredError sqref="Z9:Z14 Z41:Z42 Z15:Z40" formulaRange="1"/>
  </ignoredErrors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Вишневский</dc:creator>
  <cp:lastModifiedBy>User</cp:lastModifiedBy>
  <dcterms:created xsi:type="dcterms:W3CDTF">2006-09-16T00:00:00Z</dcterms:created>
  <dcterms:modified xsi:type="dcterms:W3CDTF">2017-06-04T08:30:39Z</dcterms:modified>
</cp:coreProperties>
</file>