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ЦБ" sheetId="2" r:id="rId2"/>
    <sheet name="Лист3" sheetId="3" r:id="rId3"/>
  </sheets>
  <externalReferences>
    <externalReference r:id="rId4"/>
  </externalReferences>
  <calcPr calcId="145621"/>
  <pivotCaches>
    <pivotCache cacheId="35" r:id="rId5"/>
  </pivotCaches>
</workbook>
</file>

<file path=xl/calcChain.xml><?xml version="1.0" encoding="utf-8"?>
<calcChain xmlns="http://schemas.openxmlformats.org/spreadsheetml/2006/main">
  <c r="B12" i="1" l="1" a="1"/>
  <c r="B12" i="1" s="1"/>
  <c r="B11" i="1" a="1"/>
  <c r="B11" i="1" s="1"/>
  <c r="C11" i="1" s="1"/>
  <c r="B10" i="1" a="1"/>
  <c r="B10" i="1" s="1"/>
  <c r="C10" i="1" s="1"/>
  <c r="B9" i="1" a="1"/>
  <c r="B9" i="1" s="1"/>
  <c r="C9" i="1" s="1"/>
  <c r="B8" i="1" a="1"/>
  <c r="B8" i="1" s="1"/>
  <c r="C8" i="1" s="1"/>
  <c r="B7" i="1" a="1"/>
  <c r="B7" i="1" s="1"/>
  <c r="C7" i="1" s="1"/>
  <c r="B6" i="1" a="1"/>
  <c r="B6" i="1" s="1"/>
  <c r="C6" i="1" s="1"/>
  <c r="B5" i="1" a="1"/>
  <c r="B5" i="1" s="1"/>
  <c r="C5" i="1" s="1"/>
  <c r="B4" i="1" a="1"/>
  <c r="B4" i="1" s="1"/>
  <c r="C4" i="1" s="1"/>
  <c r="D3" i="1"/>
  <c r="C3" i="1"/>
  <c r="D4" i="1" l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<sst xmlns="http://schemas.openxmlformats.org/spreadsheetml/2006/main" count="28" uniqueCount="19">
  <si>
    <t>дата выезда</t>
  </si>
  <si>
    <t>№ заявки</t>
  </si>
  <si>
    <t>Фамилия</t>
  </si>
  <si>
    <t>Ездок 1</t>
  </si>
  <si>
    <t>Ездок 2</t>
  </si>
  <si>
    <t>Ездок 3</t>
  </si>
  <si>
    <t>Ездок 4</t>
  </si>
  <si>
    <t>Ездок 5</t>
  </si>
  <si>
    <t>Ездок 6</t>
  </si>
  <si>
    <t>Ездок 7</t>
  </si>
  <si>
    <t>000001</t>
  </si>
  <si>
    <t>000002</t>
  </si>
  <si>
    <t>000003</t>
  </si>
  <si>
    <t>000004</t>
  </si>
  <si>
    <t>000005</t>
  </si>
  <si>
    <t>000006</t>
  </si>
  <si>
    <t>000007</t>
  </si>
  <si>
    <t>дата вылета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</si>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</sst>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2" xfId="0" applyNumberFormat="1" applyFill="1" applyBorder="1" applyAlignment="1" applyProtection="1">
      <alignment horizontal="center" vertical="center" wrapText="1"/>
      <protection locked="0"/>
    </xf>
    <xf numFmtId="49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" fillId="5" borderId="2" xfId="1" applyFill="1" applyBorder="1" applyAlignment="1" applyProtection="1">
      <alignment horizontal="center" vertical="center" wrapText="1"/>
      <protection locked="0"/>
    </xf>
    <xf numFmtId="0" fontId="0" fillId="5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1" fillId="6" borderId="2" xfId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0" xfId="0" pivotButton="1"/>
    <xf numFmtId="14" fontId="0" fillId="0" borderId="0" xfId="0" applyNumberFormat="1"/>
  </cellXfs>
  <cellStyles count="2">
    <cellStyle name="Обычный" xfId="0" builtinId="0"/>
    <cellStyle name="УровеньСтолб_1" xfId="1" builtinId="2" iLevel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2;&#104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ижайшие вылеты"/>
      <sheetName val="ЦБ"/>
      <sheetName val="Турпутевка"/>
      <sheetName val="Договор"/>
      <sheetName val="Форма для заполнения"/>
      <sheetName val="техничка"/>
      <sheetName val="jnxtns futynf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93.61752673611" createdVersion="4" refreshedVersion="4" minRefreshableVersion="3" recordCount="7">
  <cacheSource type="worksheet">
    <worksheetSource ref="D3:N10" sheet="ЦБ"/>
  </cacheSource>
  <cacheFields count="11">
    <cacheField name="дата выезда" numFmtId="14">
      <sharedItems containsSemiMixedTypes="0" containsNonDate="0" containsDate="1" containsString="0" minDate="2017-05-02T00:00:00" maxDate="2017-07-13T00:00:00" count="5">
        <d v="2017-06-10T00:00:00"/>
        <d v="2017-07-12T00:00:00"/>
        <d v="2017-05-02T00:00:00"/>
        <d v="2017-06-18T00:00:00"/>
        <d v="2017-07-01T00:00:00"/>
      </sharedItems>
    </cacheField>
    <cacheField name="№ заявки" numFmtId="49">
      <sharedItems count="7">
        <s v="000001"/>
        <s v="000002"/>
        <s v="000003"/>
        <s v="000004"/>
        <s v="000005"/>
        <s v="000006"/>
        <s v="000007"/>
      </sharedItems>
    </cacheField>
    <cacheField name="1" numFmtId="14">
      <sharedItems containsNonDate="0" containsString="0" containsBlank="1" count="1">
        <m/>
      </sharedItems>
    </cacheField>
    <cacheField name="2" numFmtId="0">
      <sharedItems containsNonDate="0" containsString="0" containsBlank="1" count="1">
        <m/>
      </sharedItems>
    </cacheField>
    <cacheField name="3" numFmtId="0">
      <sharedItems containsNonDate="0" containsString="0" containsBlank="1" count="1">
        <m/>
      </sharedItems>
    </cacheField>
    <cacheField name="4" numFmtId="0">
      <sharedItems containsNonDate="0" containsString="0" containsBlank="1" count="1">
        <m/>
      </sharedItems>
    </cacheField>
    <cacheField name="5" numFmtId="0">
      <sharedItems containsNonDate="0" containsString="0" containsBlank="1" count="1">
        <m/>
      </sharedItems>
    </cacheField>
    <cacheField name="6" numFmtId="0">
      <sharedItems containsNonDate="0" containsString="0" containsBlank="1" count="1">
        <m/>
      </sharedItems>
    </cacheField>
    <cacheField name="7" numFmtId="0">
      <sharedItems containsNonDate="0" containsString="0" containsBlank="1" count="1">
        <m/>
      </sharedItems>
    </cacheField>
    <cacheField name="8" numFmtId="0">
      <sharedItems containsNonDate="0" containsString="0" containsBlank="1" count="1">
        <m/>
      </sharedItems>
    </cacheField>
    <cacheField name="Фамилия" numFmtId="0">
      <sharedItems count="7">
        <s v="Ездок 1"/>
        <s v="Ездок 2"/>
        <s v="Ездок 3"/>
        <s v="Ездок 4"/>
        <s v="Ездок 5"/>
        <s v="Ездок 6"/>
        <s v="Ездок 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  <x v="0"/>
    <x v="0"/>
    <x v="0"/>
    <x v="0"/>
    <x v="0"/>
    <x v="0"/>
    <x v="0"/>
  </r>
  <r>
    <x v="0"/>
    <x v="1"/>
    <x v="0"/>
    <x v="0"/>
    <x v="0"/>
    <x v="0"/>
    <x v="0"/>
    <x v="0"/>
    <x v="0"/>
    <x v="0"/>
    <x v="1"/>
  </r>
  <r>
    <x v="1"/>
    <x v="2"/>
    <x v="0"/>
    <x v="0"/>
    <x v="0"/>
    <x v="0"/>
    <x v="0"/>
    <x v="0"/>
    <x v="0"/>
    <x v="0"/>
    <x v="2"/>
  </r>
  <r>
    <x v="2"/>
    <x v="3"/>
    <x v="0"/>
    <x v="0"/>
    <x v="0"/>
    <x v="0"/>
    <x v="0"/>
    <x v="0"/>
    <x v="0"/>
    <x v="0"/>
    <x v="3"/>
  </r>
  <r>
    <x v="3"/>
    <x v="4"/>
    <x v="0"/>
    <x v="0"/>
    <x v="0"/>
    <x v="0"/>
    <x v="0"/>
    <x v="0"/>
    <x v="0"/>
    <x v="0"/>
    <x v="4"/>
  </r>
  <r>
    <x v="3"/>
    <x v="5"/>
    <x v="0"/>
    <x v="0"/>
    <x v="0"/>
    <x v="0"/>
    <x v="0"/>
    <x v="0"/>
    <x v="0"/>
    <x v="0"/>
    <x v="5"/>
  </r>
  <r>
    <x v="4"/>
    <x v="6"/>
    <x v="0"/>
    <x v="0"/>
    <x v="0"/>
    <x v="0"/>
    <x v="0"/>
    <x v="0"/>
    <x v="0"/>
    <x v="0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3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D13:F16" firstHeaderRow="1" firstDataRow="1" firstDataCol="3"/>
  <pivotFields count="11">
    <pivotField axis="axisRow" compact="0" numFmtId="14" outline="0" showAll="0" defaultSubtotal="0">
      <items count="5">
        <item x="2"/>
        <item x="0"/>
        <item x="3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10"/>
  </rowFields>
  <rowItems count="3">
    <i>
      <x v="3"/>
      <x v="6"/>
      <x v="6"/>
    </i>
    <i>
      <x v="4"/>
      <x v="2"/>
      <x v="2"/>
    </i>
    <i t="grand">
      <x/>
    </i>
  </rowItems>
  <colItems count="1">
    <i/>
  </colItems>
  <pivotTableStyleInfo name="PivotStyleLight16" showRowHeaders="1" showColHeaders="1" showRowStripes="0" showColStripes="0" showLastColumn="1"/>
  <filters count="1">
    <filter fld="0" type="nextMonth" evalOrder="-1" id="3">
      <autoFilter ref="A1">
        <filterColumn colId="0">
          <dynamicFilter type="nextMonth" val="42917" maxVal="42948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workbookViewId="0">
      <selection activeCell="B13" sqref="B13"/>
    </sheetView>
  </sheetViews>
  <sheetFormatPr defaultRowHeight="15" x14ac:dyDescent="0.25"/>
  <cols>
    <col min="2" max="2" width="11.85546875" customWidth="1"/>
    <col min="3" max="3" width="16.42578125" customWidth="1"/>
    <col min="4" max="4" width="31" customWidth="1"/>
  </cols>
  <sheetData>
    <row r="1" spans="2:4" x14ac:dyDescent="0.25">
      <c r="B1" s="14"/>
    </row>
    <row r="2" spans="2:4" x14ac:dyDescent="0.25">
      <c r="B2" s="14"/>
      <c r="C2" t="s">
        <v>1</v>
      </c>
      <c r="D2" t="s">
        <v>2</v>
      </c>
    </row>
    <row r="3" spans="2:4" ht="30" x14ac:dyDescent="0.25">
      <c r="B3" s="15" t="s">
        <v>17</v>
      </c>
      <c r="C3" s="13" t="e">
        <f>VLOOKUP(B3,ЦБ!D$3:N$999,2,)</f>
        <v>#N/A</v>
      </c>
      <c r="D3" s="12" t="e">
        <f>VLOOKUP(B3,ЦБ!D$3:N$999,11,)</f>
        <v>#N/A</v>
      </c>
    </row>
    <row r="4" spans="2:4" x14ac:dyDescent="0.25">
      <c r="B4" s="16">
        <f t="array" aca="1" ref="B4" ca="1">SMALL(IF((ЦБ!$D$3:$D$999&gt;=TODAY())*(ЦБ!$D$3:$D$999&lt;TODAY()+14),ЦБ!D$3:D$999),ROW(A1))</f>
        <v>42896</v>
      </c>
      <c r="C4" s="13" t="str">
        <f ca="1">VLOOKUP(B4,ЦБ!D$3:N$999,2,)</f>
        <v>000001</v>
      </c>
      <c r="D4" s="12" t="str">
        <f ca="1">VLOOKUP(B4,ЦБ!D$3:N$999,11,)</f>
        <v>Ездок 1</v>
      </c>
    </row>
    <row r="5" spans="2:4" x14ac:dyDescent="0.25">
      <c r="B5" s="16">
        <f t="array" aca="1" ref="B5" ca="1">SMALL(IF((ЦБ!$D$3:$D$999&gt;=TODAY())*(ЦБ!$D$3:$D$999&lt;TODAY()+14),ЦБ!D$3:D$999),ROW(A2))</f>
        <v>42896</v>
      </c>
      <c r="C5" s="13" t="str">
        <f ca="1">VLOOKUP(B5,ЦБ!D$3:N$999,2,)</f>
        <v>000001</v>
      </c>
      <c r="D5" s="12" t="str">
        <f ca="1">VLOOKUP(B5,ЦБ!D$3:N$999,11,)</f>
        <v>Ездок 1</v>
      </c>
    </row>
    <row r="6" spans="2:4" x14ac:dyDescent="0.25">
      <c r="B6" s="16">
        <f t="array" aca="1" ref="B6" ca="1">SMALL(IF((ЦБ!$D$3:$D$999&gt;=TODAY())*(ЦБ!$D$3:$D$999&lt;TODAY()+14),ЦБ!D$3:D$999),ROW(A3))</f>
        <v>42904</v>
      </c>
      <c r="C6" s="13" t="str">
        <f ca="1">VLOOKUP(B6,ЦБ!D$3:N$999,2,)</f>
        <v>000005</v>
      </c>
      <c r="D6" s="12" t="str">
        <f ca="1">VLOOKUP(B6,ЦБ!D$3:N$999,11,)</f>
        <v>Ездок 5</v>
      </c>
    </row>
    <row r="7" spans="2:4" x14ac:dyDescent="0.25">
      <c r="B7" s="16">
        <f t="array" aca="1" ref="B7" ca="1">SMALL(IF((ЦБ!$D$3:$D$999&gt;=TODAY())*(ЦБ!$D$3:$D$999&lt;TODAY()+14),ЦБ!D$3:D$999),ROW(A4))</f>
        <v>42904</v>
      </c>
      <c r="C7" s="13" t="str">
        <f ca="1">VLOOKUP(B7,ЦБ!D$3:N$999,2,)</f>
        <v>000005</v>
      </c>
      <c r="D7" s="12" t="str">
        <f ca="1">VLOOKUP(B7,ЦБ!D$3:N$999,11,)</f>
        <v>Ездок 5</v>
      </c>
    </row>
    <row r="8" spans="2:4" x14ac:dyDescent="0.25">
      <c r="B8" s="16" t="e">
        <f t="array" aca="1" ref="B8" ca="1">SMALL(IF((ЦБ!$D$3:$D$999&gt;=TODAY())*(ЦБ!$D$3:$D$999&lt;TODAY()+14),ЦБ!D$3:D$999),ROW(A5))</f>
        <v>#NUM!</v>
      </c>
      <c r="C8" s="13" t="e">
        <f ca="1">VLOOKUP(B8,ЦБ!D$3:N$999,2,)</f>
        <v>#NUM!</v>
      </c>
      <c r="D8" s="12" t="e">
        <f ca="1">VLOOKUP(B8,ЦБ!D$3:N$999,11,)</f>
        <v>#NUM!</v>
      </c>
    </row>
    <row r="9" spans="2:4" x14ac:dyDescent="0.25">
      <c r="B9" s="16" t="e">
        <f t="array" aca="1" ref="B9" ca="1">SMALL(IF((ЦБ!$D$3:$D$999&gt;=TODAY())*(ЦБ!$D$3:$D$999&lt;TODAY()+14),ЦБ!D$3:D$999),ROW(A6))</f>
        <v>#NUM!</v>
      </c>
      <c r="C9" s="13" t="e">
        <f ca="1">VLOOKUP(B9,ЦБ!D$3:N$999,2,)</f>
        <v>#NUM!</v>
      </c>
      <c r="D9" s="12" t="e">
        <f ca="1">VLOOKUP(B9,ЦБ!D$3:N$999,11,)</f>
        <v>#NUM!</v>
      </c>
    </row>
    <row r="10" spans="2:4" x14ac:dyDescent="0.25">
      <c r="B10" s="16" t="e">
        <f t="array" aca="1" ref="B10" ca="1">SMALL(IF((ЦБ!$D$3:$D$999&gt;=TODAY())*(ЦБ!$D$3:$D$999&lt;TODAY()+14),ЦБ!D$3:D$999),ROW(A7))</f>
        <v>#NUM!</v>
      </c>
      <c r="C10" s="13" t="e">
        <f ca="1">VLOOKUP(B10,ЦБ!D$3:N$999,2,)</f>
        <v>#NUM!</v>
      </c>
      <c r="D10" s="12" t="e">
        <f ca="1">VLOOKUP(B10,ЦБ!D$3:N$999,11,)</f>
        <v>#NUM!</v>
      </c>
    </row>
    <row r="11" spans="2:4" x14ac:dyDescent="0.25">
      <c r="B11" s="16" t="e">
        <f t="array" aca="1" ref="B11" ca="1">SMALL(IF((ЦБ!$D$3:$D$999&gt;=TODAY())*(ЦБ!$D$3:$D$999&lt;TODAY()+14),ЦБ!D$3:D$999),ROW(A8))</f>
        <v>#NUM!</v>
      </c>
      <c r="C11" s="13" t="e">
        <f ca="1">VLOOKUP(B11,ЦБ!D$3:N$999,2,)</f>
        <v>#NUM!</v>
      </c>
      <c r="D11" s="12" t="e">
        <f ca="1">VLOOKUP(B11,ЦБ!D$3:N$999,11,)</f>
        <v>#NUM!</v>
      </c>
    </row>
    <row r="12" spans="2:4" x14ac:dyDescent="0.25">
      <c r="B12" s="16" t="e">
        <f t="array" aca="1" ref="B12" ca="1">SMALL(IF((ЦБ!$D$3:$D$999&gt;=TODAY())*(ЦБ!$D$3:$D$999&lt;TODAY()+14),ЦБ!D$3:D$999),ROW(A9))</f>
        <v>#NUM!</v>
      </c>
      <c r="C12" s="13"/>
      <c r="D12" s="12"/>
    </row>
    <row r="13" spans="2:4" x14ac:dyDescent="0.25">
      <c r="B13" s="12"/>
      <c r="C13" s="13"/>
      <c r="D13" s="12"/>
    </row>
    <row r="14" spans="2:4" x14ac:dyDescent="0.25">
      <c r="B14" s="12"/>
      <c r="C14" s="13"/>
      <c r="D14" s="12"/>
    </row>
    <row r="15" spans="2:4" x14ac:dyDescent="0.25">
      <c r="B15" s="12"/>
      <c r="C15" s="13"/>
      <c r="D15" s="12"/>
    </row>
    <row r="16" spans="2:4" x14ac:dyDescent="0.25">
      <c r="B16" s="12"/>
      <c r="C16" s="13"/>
      <c r="D16" s="12"/>
    </row>
    <row r="17" spans="2:4" x14ac:dyDescent="0.25">
      <c r="B17" s="12"/>
      <c r="C17" s="12"/>
      <c r="D17" s="12"/>
    </row>
    <row r="18" spans="2:4" x14ac:dyDescent="0.25">
      <c r="B18" s="12"/>
      <c r="C18" s="12"/>
      <c r="D18" s="12"/>
    </row>
    <row r="19" spans="2:4" x14ac:dyDescent="0.25">
      <c r="B19" s="12"/>
      <c r="C19" s="12"/>
      <c r="D19" s="12"/>
    </row>
  </sheetData>
  <conditionalFormatting sqref="C3:D3">
    <cfRule type="expression" dxfId="2" priority="3" stopIfTrue="1">
      <formula>ISERR(C3)</formula>
    </cfRule>
  </conditionalFormatting>
  <conditionalFormatting sqref="B4:B12">
    <cfRule type="expression" dxfId="1" priority="2" stopIfTrue="1">
      <formula>ISERR(B4)</formula>
    </cfRule>
  </conditionalFormatting>
  <conditionalFormatting sqref="C4:D16">
    <cfRule type="expression" dxfId="0" priority="1" stopIfTrue="1">
      <formula>ISERR(C4)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6"/>
  <sheetViews>
    <sheetView tabSelected="1" workbookViewId="0">
      <selection activeCell="E21" sqref="E21"/>
    </sheetView>
  </sheetViews>
  <sheetFormatPr defaultRowHeight="15" x14ac:dyDescent="0.25"/>
  <cols>
    <col min="2" max="2" width="5.5703125" customWidth="1"/>
    <col min="3" max="3" width="13.140625" customWidth="1"/>
    <col min="4" max="4" width="17.28515625" customWidth="1"/>
    <col min="5" max="5" width="15.28515625" customWidth="1"/>
    <col min="6" max="6" width="11.85546875" customWidth="1"/>
    <col min="7" max="7" width="5.85546875" customWidth="1"/>
    <col min="8" max="8" width="8.85546875" customWidth="1"/>
    <col min="9" max="9" width="5.7109375" customWidth="1"/>
    <col min="10" max="10" width="12.5703125" customWidth="1"/>
    <col min="11" max="11" width="10.5703125" customWidth="1"/>
    <col min="12" max="12" width="10.85546875" customWidth="1"/>
    <col min="14" max="14" width="22.28515625" customWidth="1"/>
  </cols>
  <sheetData>
    <row r="3" spans="2:14" x14ac:dyDescent="0.25">
      <c r="D3" t="s">
        <v>0</v>
      </c>
      <c r="E3" t="s">
        <v>1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 t="s">
        <v>2</v>
      </c>
    </row>
    <row r="4" spans="2:14" s="1" customFormat="1" x14ac:dyDescent="0.25">
      <c r="B4" s="2"/>
      <c r="C4" s="3"/>
      <c r="D4" s="4">
        <v>42896</v>
      </c>
      <c r="E4" s="5" t="s">
        <v>10</v>
      </c>
      <c r="F4" s="6"/>
      <c r="G4" s="7"/>
      <c r="H4" s="7"/>
      <c r="I4" s="7"/>
      <c r="J4" s="8"/>
      <c r="K4" s="9"/>
      <c r="L4" s="9"/>
      <c r="M4" s="10"/>
      <c r="N4" s="11" t="s">
        <v>3</v>
      </c>
    </row>
    <row r="5" spans="2:14" s="1" customFormat="1" x14ac:dyDescent="0.25">
      <c r="B5" s="2"/>
      <c r="C5" s="3"/>
      <c r="D5" s="4">
        <v>42896</v>
      </c>
      <c r="E5" s="5" t="s">
        <v>11</v>
      </c>
      <c r="F5" s="6"/>
      <c r="G5" s="7"/>
      <c r="H5" s="7"/>
      <c r="I5" s="7"/>
      <c r="J5" s="8"/>
      <c r="K5" s="9"/>
      <c r="L5" s="9"/>
      <c r="M5" s="10"/>
      <c r="N5" s="11" t="s">
        <v>4</v>
      </c>
    </row>
    <row r="6" spans="2:14" s="1" customFormat="1" x14ac:dyDescent="0.25">
      <c r="B6" s="2"/>
      <c r="C6" s="3"/>
      <c r="D6" s="4">
        <v>42928</v>
      </c>
      <c r="E6" s="5" t="s">
        <v>12</v>
      </c>
      <c r="F6" s="6"/>
      <c r="G6" s="7"/>
      <c r="H6" s="7"/>
      <c r="I6" s="7"/>
      <c r="J6" s="8"/>
      <c r="K6" s="9"/>
      <c r="L6" s="9"/>
      <c r="M6" s="10"/>
      <c r="N6" s="11" t="s">
        <v>5</v>
      </c>
    </row>
    <row r="7" spans="2:14" s="1" customFormat="1" x14ac:dyDescent="0.25">
      <c r="B7" s="2"/>
      <c r="C7" s="3"/>
      <c r="D7" s="4">
        <v>42857</v>
      </c>
      <c r="E7" s="5" t="s">
        <v>13</v>
      </c>
      <c r="F7" s="6"/>
      <c r="G7" s="7"/>
      <c r="H7" s="7"/>
      <c r="I7" s="7"/>
      <c r="J7" s="8"/>
      <c r="K7" s="9"/>
      <c r="L7" s="9"/>
      <c r="M7" s="10"/>
      <c r="N7" s="11" t="s">
        <v>6</v>
      </c>
    </row>
    <row r="8" spans="2:14" s="1" customFormat="1" x14ac:dyDescent="0.25">
      <c r="B8" s="2"/>
      <c r="C8" s="3"/>
      <c r="D8" s="4">
        <v>42904</v>
      </c>
      <c r="E8" s="5" t="s">
        <v>14</v>
      </c>
      <c r="F8" s="6"/>
      <c r="G8" s="7"/>
      <c r="H8" s="7"/>
      <c r="I8" s="7"/>
      <c r="J8" s="8"/>
      <c r="K8" s="9"/>
      <c r="L8" s="9"/>
      <c r="M8" s="10"/>
      <c r="N8" s="11" t="s">
        <v>7</v>
      </c>
    </row>
    <row r="9" spans="2:14" s="1" customFormat="1" x14ac:dyDescent="0.25">
      <c r="B9" s="2"/>
      <c r="C9" s="3"/>
      <c r="D9" s="4">
        <v>42904</v>
      </c>
      <c r="E9" s="5" t="s">
        <v>15</v>
      </c>
      <c r="F9" s="6"/>
      <c r="G9" s="7"/>
      <c r="H9" s="7"/>
      <c r="I9" s="7"/>
      <c r="J9" s="8"/>
      <c r="K9" s="9"/>
      <c r="L9" s="9"/>
      <c r="M9" s="10"/>
      <c r="N9" s="11" t="s">
        <v>8</v>
      </c>
    </row>
    <row r="10" spans="2:14" s="1" customFormat="1" x14ac:dyDescent="0.25">
      <c r="B10" s="2"/>
      <c r="C10" s="3"/>
      <c r="D10" s="4">
        <v>42917</v>
      </c>
      <c r="E10" s="5" t="s">
        <v>16</v>
      </c>
      <c r="F10" s="6"/>
      <c r="G10" s="7"/>
      <c r="H10" s="7"/>
      <c r="I10" s="7"/>
      <c r="J10" s="8"/>
      <c r="K10" s="9"/>
      <c r="L10" s="9"/>
      <c r="M10" s="10"/>
      <c r="N10" s="11" t="s">
        <v>9</v>
      </c>
    </row>
    <row r="13" spans="2:14" x14ac:dyDescent="0.25">
      <c r="D13" s="17" t="s">
        <v>0</v>
      </c>
      <c r="E13" s="17" t="s">
        <v>1</v>
      </c>
      <c r="F13" s="17" t="s">
        <v>2</v>
      </c>
    </row>
    <row r="14" spans="2:14" x14ac:dyDescent="0.25">
      <c r="D14" s="18">
        <v>42917</v>
      </c>
      <c r="E14" t="s">
        <v>16</v>
      </c>
      <c r="F14" t="s">
        <v>9</v>
      </c>
    </row>
    <row r="15" spans="2:14" x14ac:dyDescent="0.25">
      <c r="D15" s="18">
        <v>42928</v>
      </c>
      <c r="E15" t="s">
        <v>12</v>
      </c>
      <c r="F15" t="s">
        <v>5</v>
      </c>
    </row>
    <row r="16" spans="2:14" x14ac:dyDescent="0.25">
      <c r="D16" s="18" t="s">
        <v>18</v>
      </c>
    </row>
  </sheetData>
  <dataValidations count="2">
    <dataValidation type="date" operator="greaterThan" allowBlank="1" showInputMessage="1" showErrorMessage="1" sqref="F4:F10">
      <formula1>D4</formula1>
    </dataValidation>
    <dataValidation operator="greaterThan" allowBlank="1" showInputMessage="1" showErrorMessage="1" sqref="D4:D10"/>
  </dataValidations>
  <pageMargins left="0.7" right="0.7" top="0.75" bottom="0.75" header="0.3" footer="0.3"/>
  <pageSetup paperSize="9" orientation="portrait" horizontalDpi="180" verticalDpi="18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[1]техничка!#REF!</xm:f>
          </x14:formula1>
          <xm:sqref>L4:L10</xm:sqref>
        </x14:dataValidation>
        <x14:dataValidation type="list" allowBlank="1" showInputMessage="1" showErrorMessage="1">
          <x14:formula1>
            <xm:f>[1]техничка!#REF!</xm:f>
          </x14:formula1>
          <xm:sqref>M4:M10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ЦБ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2017-06-07T11:51:42Z</dcterms:modified>
</cp:coreProperties>
</file>