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ЦБ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8" i="1" l="1"/>
  <c r="C8" i="1"/>
  <c r="D8" i="1" s="1"/>
  <c r="B9" i="1"/>
  <c r="C9" i="1"/>
  <c r="D9" i="1" s="1"/>
  <c r="B10" i="1"/>
  <c r="C10" i="1"/>
  <c r="D10" i="1" s="1"/>
  <c r="B11" i="1"/>
  <c r="C11" i="1"/>
  <c r="D11" i="1" s="1"/>
  <c r="B12" i="1"/>
  <c r="C12" i="1"/>
  <c r="D12" i="1" s="1"/>
  <c r="B13" i="1"/>
  <c r="C13" i="1"/>
  <c r="D13" i="1" s="1"/>
  <c r="B14" i="1"/>
  <c r="C14" i="1"/>
  <c r="D14" i="1" s="1"/>
  <c r="B15" i="1"/>
  <c r="C15" i="1"/>
  <c r="D15" i="1" s="1"/>
  <c r="B16" i="1"/>
  <c r="C16" i="1"/>
  <c r="D16" i="1" s="1"/>
  <c r="B17" i="1"/>
  <c r="C17" i="1"/>
  <c r="D17" i="1" s="1"/>
  <c r="B18" i="1"/>
  <c r="C18" i="1"/>
  <c r="D18" i="1" s="1"/>
  <c r="B19" i="1"/>
  <c r="C19" i="1"/>
  <c r="D19" i="1" s="1"/>
  <c r="C4" i="1"/>
  <c r="C5" i="1"/>
  <c r="D5" i="1" s="1"/>
  <c r="C6" i="1"/>
  <c r="D6" i="1" s="1"/>
  <c r="C7" i="1"/>
  <c r="D7" i="1" s="1"/>
  <c r="B5" i="1"/>
  <c r="B6" i="1"/>
  <c r="B7" i="1"/>
  <c r="B4" i="1"/>
  <c r="D4" i="1"/>
  <c r="D3" i="1"/>
  <c r="C3" i="1"/>
</calcChain>
</file>

<file path=xl/sharedStrings.xml><?xml version="1.0" encoding="utf-8"?>
<sst xmlns="http://schemas.openxmlformats.org/spreadsheetml/2006/main" count="20" uniqueCount="18">
  <si>
    <t>дата выезда</t>
  </si>
  <si>
    <t>№ заявки</t>
  </si>
  <si>
    <t>Фамилия</t>
  </si>
  <si>
    <t>Ездок 1</t>
  </si>
  <si>
    <t>Ездок 2</t>
  </si>
  <si>
    <t>Ездок 3</t>
  </si>
  <si>
    <t>Ездок 4</t>
  </si>
  <si>
    <t>Ездок 5</t>
  </si>
  <si>
    <t>Ездок 6</t>
  </si>
  <si>
    <t>Ездок 7</t>
  </si>
  <si>
    <t>000001</t>
  </si>
  <si>
    <t>000002</t>
  </si>
  <si>
    <t>000003</t>
  </si>
  <si>
    <t>000004</t>
  </si>
  <si>
    <t>000005</t>
  </si>
  <si>
    <t>000006</t>
  </si>
  <si>
    <t>000007</t>
  </si>
  <si>
    <t>дата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</si>
</sst>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4" fontId="0" fillId="3" borderId="2" xfId="0" applyNumberFormat="1" applyFill="1" applyBorder="1" applyAlignment="1" applyProtection="1">
      <alignment horizontal="center" vertical="center" wrapText="1"/>
      <protection locked="0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5" borderId="2" xfId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1" fillId="6" borderId="2" xfId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</cellXfs>
  <cellStyles count="2">
    <cellStyle name="Обычный" xfId="0" builtinId="0"/>
    <cellStyle name="УровеньСтолб_1" xfId="1" builtinId="2" iLevel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4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ижайшие вылеты"/>
      <sheetName val="ЦБ"/>
      <sheetName val="Турпутевка"/>
      <sheetName val="Договор"/>
      <sheetName val="Форма для заполнения"/>
      <sheetName val="техничка"/>
      <sheetName val="jnxtns futynf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19"/>
  <sheetViews>
    <sheetView tabSelected="1" workbookViewId="0">
      <selection activeCell="B4" sqref="B4"/>
    </sheetView>
  </sheetViews>
  <sheetFormatPr defaultRowHeight="15" x14ac:dyDescent="0.25"/>
  <cols>
    <col min="2" max="2" width="11.85546875" customWidth="1"/>
    <col min="3" max="3" width="16.42578125" customWidth="1"/>
    <col min="4" max="4" width="31" customWidth="1"/>
  </cols>
  <sheetData>
    <row r="1" spans="2:4" x14ac:dyDescent="0.25">
      <c r="B1" s="14"/>
    </row>
    <row r="2" spans="2:4" x14ac:dyDescent="0.25">
      <c r="B2" s="14"/>
      <c r="C2" t="s">
        <v>1</v>
      </c>
      <c r="D2" t="s">
        <v>2</v>
      </c>
    </row>
    <row r="3" spans="2:4" ht="30" x14ac:dyDescent="0.25">
      <c r="B3" s="15" t="s">
        <v>17</v>
      </c>
      <c r="C3" s="13" t="e">
        <f>VLOOKUP(B3,ЦБ!D$3:N$999,2,)</f>
        <v>#N/A</v>
      </c>
      <c r="D3" s="12" t="e">
        <f>VLOOKUP(B3,ЦБ!D$3:N$999,11,)</f>
        <v>#N/A</v>
      </c>
    </row>
    <row r="4" spans="2:4" x14ac:dyDescent="0.25">
      <c r="B4" s="16">
        <f ca="1">INDEX(ЦБ!$D$4:$E$10,_xlfn.AGGREGATE(15,6,(ROW(ЦБ!$D$4:$D$10)-3)/((ЦБ!$D$4:$D$10&gt;=TODAY())*(ЦБ!$D$4:$D$10&lt;=TODAY()+14)),ROW(A1)),COLUMN(A1))</f>
        <v>42896</v>
      </c>
      <c r="C4" s="16" t="str">
        <f ca="1">INDEX(ЦБ!$D$4:$E$10,_xlfn.AGGREGATE(15,6,(ROW(ЦБ!$D$4:$D$10)-3)/((ЦБ!$D$4:$D$10&gt;=TODAY())*(ЦБ!$D$4:$D$10&lt;=TODAY()+14)),ROW(B1)),COLUMN(B1))</f>
        <v>000001</v>
      </c>
      <c r="D4" s="12" t="str">
        <f ca="1">VLOOKUP(C4,ЦБ!E$3:N$999,10,)</f>
        <v>Ездок 1</v>
      </c>
    </row>
    <row r="5" spans="2:4" x14ac:dyDescent="0.25">
      <c r="B5" s="16">
        <f ca="1">INDEX(ЦБ!$D$4:$E$10,_xlfn.AGGREGATE(15,6,(ROW(ЦБ!$D$4:$D$10)-3)/((ЦБ!$D$4:$D$10&gt;=TODAY())*(ЦБ!$D$4:$D$10&lt;=TODAY()+14)),ROW(A2)),COLUMN(A2))</f>
        <v>42896</v>
      </c>
      <c r="C5" s="16" t="str">
        <f ca="1">INDEX(ЦБ!$D$4:$E$10,_xlfn.AGGREGATE(15,6,(ROW(ЦБ!$D$4:$D$10)-3)/((ЦБ!$D$4:$D$10&gt;=TODAY())*(ЦБ!$D$4:$D$10&lt;=TODAY()+14)),ROW(B2)),COLUMN(B2))</f>
        <v>000002</v>
      </c>
      <c r="D5" s="12" t="str">
        <f ca="1">VLOOKUP(C5,ЦБ!E$3:N$999,10,)</f>
        <v>Ездок 2</v>
      </c>
    </row>
    <row r="6" spans="2:4" x14ac:dyDescent="0.25">
      <c r="B6" s="16">
        <f ca="1">INDEX(ЦБ!$D$4:$E$10,_xlfn.AGGREGATE(15,6,(ROW(ЦБ!$D$4:$D$10)-3)/((ЦБ!$D$4:$D$10&gt;=TODAY())*(ЦБ!$D$4:$D$10&lt;=TODAY()+14)),ROW(A3)),COLUMN(A3))</f>
        <v>42904</v>
      </c>
      <c r="C6" s="16" t="str">
        <f ca="1">INDEX(ЦБ!$D$4:$E$10,_xlfn.AGGREGATE(15,6,(ROW(ЦБ!$D$4:$D$10)-3)/((ЦБ!$D$4:$D$10&gt;=TODAY())*(ЦБ!$D$4:$D$10&lt;=TODAY()+14)),ROW(B3)),COLUMN(B3))</f>
        <v>000005</v>
      </c>
      <c r="D6" s="12" t="str">
        <f ca="1">VLOOKUP(C6,ЦБ!E$3:N$999,10,)</f>
        <v>Ездок 5</v>
      </c>
    </row>
    <row r="7" spans="2:4" x14ac:dyDescent="0.25">
      <c r="B7" s="16">
        <f ca="1">INDEX(ЦБ!$D$4:$E$10,_xlfn.AGGREGATE(15,6,(ROW(ЦБ!$D$4:$D$10)-3)/((ЦБ!$D$4:$D$10&gt;=TODAY())*(ЦБ!$D$4:$D$10&lt;=TODAY()+14)),ROW(A4)),COLUMN(A4))</f>
        <v>42904</v>
      </c>
      <c r="C7" s="16" t="str">
        <f ca="1">INDEX(ЦБ!$D$4:$E$10,_xlfn.AGGREGATE(15,6,(ROW(ЦБ!$D$4:$D$10)-3)/((ЦБ!$D$4:$D$10&gt;=TODAY())*(ЦБ!$D$4:$D$10&lt;=TODAY()+14)),ROW(B4)),COLUMN(B4))</f>
        <v>000006</v>
      </c>
      <c r="D7" s="12" t="str">
        <f ca="1">VLOOKUP(C7,ЦБ!E$3:N$999,10,)</f>
        <v>Ездок 6</v>
      </c>
    </row>
    <row r="8" spans="2:4" x14ac:dyDescent="0.25">
      <c r="B8" s="16" t="e">
        <f ca="1">INDEX(ЦБ!$D$4:$E$10,_xlfn.AGGREGATE(15,6,(ROW(ЦБ!$D$4:$D$10)-3)/((ЦБ!$D$4:$D$10&gt;=TODAY())*(ЦБ!$D$4:$D$10&lt;=TODAY()+14)),ROW(A5)),COLUMN(A5))</f>
        <v>#NUM!</v>
      </c>
      <c r="C8" s="16" t="e">
        <f ca="1">INDEX(ЦБ!$D$4:$E$10,_xlfn.AGGREGATE(15,6,(ROW(ЦБ!$D$4:$D$10)-3)/((ЦБ!$D$4:$D$10&gt;=TODAY())*(ЦБ!$D$4:$D$10&lt;=TODAY()+14)),ROW(B5)),COLUMN(B5))</f>
        <v>#NUM!</v>
      </c>
      <c r="D8" s="12" t="e">
        <f ca="1">VLOOKUP(C8,ЦБ!E$3:N$999,10,)</f>
        <v>#NUM!</v>
      </c>
    </row>
    <row r="9" spans="2:4" x14ac:dyDescent="0.25">
      <c r="B9" s="16" t="e">
        <f ca="1">INDEX(ЦБ!$D$4:$E$10,_xlfn.AGGREGATE(15,6,(ROW(ЦБ!$D$4:$D$10)-3)/((ЦБ!$D$4:$D$10&gt;=TODAY())*(ЦБ!$D$4:$D$10&lt;=TODAY()+14)),ROW(A6)),COLUMN(A6))</f>
        <v>#NUM!</v>
      </c>
      <c r="C9" s="16" t="e">
        <f ca="1">INDEX(ЦБ!$D$4:$E$10,_xlfn.AGGREGATE(15,6,(ROW(ЦБ!$D$4:$D$10)-3)/((ЦБ!$D$4:$D$10&gt;=TODAY())*(ЦБ!$D$4:$D$10&lt;=TODAY()+14)),ROW(B6)),COLUMN(B6))</f>
        <v>#NUM!</v>
      </c>
      <c r="D9" s="12" t="e">
        <f ca="1">VLOOKUP(C9,ЦБ!E$3:N$999,10,)</f>
        <v>#NUM!</v>
      </c>
    </row>
    <row r="10" spans="2:4" x14ac:dyDescent="0.25">
      <c r="B10" s="16" t="e">
        <f ca="1">INDEX(ЦБ!$D$4:$E$10,_xlfn.AGGREGATE(15,6,(ROW(ЦБ!$D$4:$D$10)-3)/((ЦБ!$D$4:$D$10&gt;=TODAY())*(ЦБ!$D$4:$D$10&lt;=TODAY()+14)),ROW(A7)),COLUMN(A7))</f>
        <v>#NUM!</v>
      </c>
      <c r="C10" s="16" t="e">
        <f ca="1">INDEX(ЦБ!$D$4:$E$10,_xlfn.AGGREGATE(15,6,(ROW(ЦБ!$D$4:$D$10)-3)/((ЦБ!$D$4:$D$10&gt;=TODAY())*(ЦБ!$D$4:$D$10&lt;=TODAY()+14)),ROW(B7)),COLUMN(B7))</f>
        <v>#NUM!</v>
      </c>
      <c r="D10" s="12" t="e">
        <f ca="1">VLOOKUP(C10,ЦБ!E$3:N$999,10,)</f>
        <v>#NUM!</v>
      </c>
    </row>
    <row r="11" spans="2:4" x14ac:dyDescent="0.25">
      <c r="B11" s="16" t="e">
        <f ca="1">INDEX(ЦБ!$D$4:$E$10,_xlfn.AGGREGATE(15,6,(ROW(ЦБ!$D$4:$D$10)-3)/((ЦБ!$D$4:$D$10&gt;=TODAY())*(ЦБ!$D$4:$D$10&lt;=TODAY()+14)),ROW(A8)),COLUMN(A8))</f>
        <v>#NUM!</v>
      </c>
      <c r="C11" s="16" t="e">
        <f ca="1">INDEX(ЦБ!$D$4:$E$10,_xlfn.AGGREGATE(15,6,(ROW(ЦБ!$D$4:$D$10)-3)/((ЦБ!$D$4:$D$10&gt;=TODAY())*(ЦБ!$D$4:$D$10&lt;=TODAY()+14)),ROW(B8)),COLUMN(B8))</f>
        <v>#NUM!</v>
      </c>
      <c r="D11" s="12" t="e">
        <f ca="1">VLOOKUP(C11,ЦБ!E$3:N$999,10,)</f>
        <v>#NUM!</v>
      </c>
    </row>
    <row r="12" spans="2:4" x14ac:dyDescent="0.25">
      <c r="B12" s="16" t="e">
        <f ca="1">INDEX(ЦБ!$D$4:$E$10,_xlfn.AGGREGATE(15,6,(ROW(ЦБ!$D$4:$D$10)-3)/((ЦБ!$D$4:$D$10&gt;=TODAY())*(ЦБ!$D$4:$D$10&lt;=TODAY()+14)),ROW(A9)),COLUMN(A9))</f>
        <v>#NUM!</v>
      </c>
      <c r="C12" s="16" t="e">
        <f ca="1">INDEX(ЦБ!$D$4:$E$10,_xlfn.AGGREGATE(15,6,(ROW(ЦБ!$D$4:$D$10)-3)/((ЦБ!$D$4:$D$10&gt;=TODAY())*(ЦБ!$D$4:$D$10&lt;=TODAY()+14)),ROW(B9)),COLUMN(B9))</f>
        <v>#NUM!</v>
      </c>
      <c r="D12" s="12" t="e">
        <f ca="1">VLOOKUP(C12,ЦБ!E$3:N$999,10,)</f>
        <v>#NUM!</v>
      </c>
    </row>
    <row r="13" spans="2:4" x14ac:dyDescent="0.25">
      <c r="B13" s="16" t="e">
        <f ca="1">INDEX(ЦБ!$D$4:$E$10,_xlfn.AGGREGATE(15,6,(ROW(ЦБ!$D$4:$D$10)-3)/((ЦБ!$D$4:$D$10&gt;=TODAY())*(ЦБ!$D$4:$D$10&lt;=TODAY()+14)),ROW(A10)),COLUMN(A10))</f>
        <v>#NUM!</v>
      </c>
      <c r="C13" s="16" t="e">
        <f ca="1">INDEX(ЦБ!$D$4:$E$10,_xlfn.AGGREGATE(15,6,(ROW(ЦБ!$D$4:$D$10)-3)/((ЦБ!$D$4:$D$10&gt;=TODAY())*(ЦБ!$D$4:$D$10&lt;=TODAY()+14)),ROW(B10)),COLUMN(B10))</f>
        <v>#NUM!</v>
      </c>
      <c r="D13" s="12" t="e">
        <f ca="1">VLOOKUP(C13,ЦБ!E$3:N$999,10,)</f>
        <v>#NUM!</v>
      </c>
    </row>
    <row r="14" spans="2:4" x14ac:dyDescent="0.25">
      <c r="B14" s="16" t="e">
        <f ca="1">INDEX(ЦБ!$D$4:$E$10,_xlfn.AGGREGATE(15,6,(ROW(ЦБ!$D$4:$D$10)-3)/((ЦБ!$D$4:$D$10&gt;=TODAY())*(ЦБ!$D$4:$D$10&lt;=TODAY()+14)),ROW(A11)),COLUMN(A11))</f>
        <v>#NUM!</v>
      </c>
      <c r="C14" s="16" t="e">
        <f ca="1">INDEX(ЦБ!$D$4:$E$10,_xlfn.AGGREGATE(15,6,(ROW(ЦБ!$D$4:$D$10)-3)/((ЦБ!$D$4:$D$10&gt;=TODAY())*(ЦБ!$D$4:$D$10&lt;=TODAY()+14)),ROW(B11)),COLUMN(B11))</f>
        <v>#NUM!</v>
      </c>
      <c r="D14" s="12" t="e">
        <f ca="1">VLOOKUP(C14,ЦБ!E$3:N$999,10,)</f>
        <v>#NUM!</v>
      </c>
    </row>
    <row r="15" spans="2:4" x14ac:dyDescent="0.25">
      <c r="B15" s="16" t="e">
        <f ca="1">INDEX(ЦБ!$D$4:$E$10,_xlfn.AGGREGATE(15,6,(ROW(ЦБ!$D$4:$D$10)-3)/((ЦБ!$D$4:$D$10&gt;=TODAY())*(ЦБ!$D$4:$D$10&lt;=TODAY()+14)),ROW(A12)),COLUMN(A12))</f>
        <v>#NUM!</v>
      </c>
      <c r="C15" s="16" t="e">
        <f ca="1">INDEX(ЦБ!$D$4:$E$10,_xlfn.AGGREGATE(15,6,(ROW(ЦБ!$D$4:$D$10)-3)/((ЦБ!$D$4:$D$10&gt;=TODAY())*(ЦБ!$D$4:$D$10&lt;=TODAY()+14)),ROW(B12)),COLUMN(B12))</f>
        <v>#NUM!</v>
      </c>
      <c r="D15" s="12" t="e">
        <f ca="1">VLOOKUP(C15,ЦБ!E$3:N$999,10,)</f>
        <v>#NUM!</v>
      </c>
    </row>
    <row r="16" spans="2:4" x14ac:dyDescent="0.25">
      <c r="B16" s="16" t="e">
        <f ca="1">INDEX(ЦБ!$D$4:$E$10,_xlfn.AGGREGATE(15,6,(ROW(ЦБ!$D$4:$D$10)-3)/((ЦБ!$D$4:$D$10&gt;=TODAY())*(ЦБ!$D$4:$D$10&lt;=TODAY()+14)),ROW(A13)),COLUMN(A13))</f>
        <v>#NUM!</v>
      </c>
      <c r="C16" s="16" t="e">
        <f ca="1">INDEX(ЦБ!$D$4:$E$10,_xlfn.AGGREGATE(15,6,(ROW(ЦБ!$D$4:$D$10)-3)/((ЦБ!$D$4:$D$10&gt;=TODAY())*(ЦБ!$D$4:$D$10&lt;=TODAY()+14)),ROW(B13)),COLUMN(B13))</f>
        <v>#NUM!</v>
      </c>
      <c r="D16" s="12" t="e">
        <f ca="1">VLOOKUP(C16,ЦБ!E$3:N$999,10,)</f>
        <v>#NUM!</v>
      </c>
    </row>
    <row r="17" spans="2:4" x14ac:dyDescent="0.25">
      <c r="B17" s="16" t="e">
        <f ca="1">INDEX(ЦБ!$D$4:$E$10,_xlfn.AGGREGATE(15,6,(ROW(ЦБ!$D$4:$D$10)-3)/((ЦБ!$D$4:$D$10&gt;=TODAY())*(ЦБ!$D$4:$D$10&lt;=TODAY()+14)),ROW(A14)),COLUMN(A14))</f>
        <v>#NUM!</v>
      </c>
      <c r="C17" s="16" t="e">
        <f ca="1">INDEX(ЦБ!$D$4:$E$10,_xlfn.AGGREGATE(15,6,(ROW(ЦБ!$D$4:$D$10)-3)/((ЦБ!$D$4:$D$10&gt;=TODAY())*(ЦБ!$D$4:$D$10&lt;=TODAY()+14)),ROW(B14)),COLUMN(B14))</f>
        <v>#NUM!</v>
      </c>
      <c r="D17" s="12" t="e">
        <f ca="1">VLOOKUP(C17,ЦБ!E$3:N$999,10,)</f>
        <v>#NUM!</v>
      </c>
    </row>
    <row r="18" spans="2:4" x14ac:dyDescent="0.25">
      <c r="B18" s="16" t="e">
        <f ca="1">INDEX(ЦБ!$D$4:$E$10,_xlfn.AGGREGATE(15,6,(ROW(ЦБ!$D$4:$D$10)-3)/((ЦБ!$D$4:$D$10&gt;=TODAY())*(ЦБ!$D$4:$D$10&lt;=TODAY()+14)),ROW(A15)),COLUMN(A15))</f>
        <v>#NUM!</v>
      </c>
      <c r="C18" s="16" t="e">
        <f ca="1">INDEX(ЦБ!$D$4:$E$10,_xlfn.AGGREGATE(15,6,(ROW(ЦБ!$D$4:$D$10)-3)/((ЦБ!$D$4:$D$10&gt;=TODAY())*(ЦБ!$D$4:$D$10&lt;=TODAY()+14)),ROW(B15)),COLUMN(B15))</f>
        <v>#NUM!</v>
      </c>
      <c r="D18" s="12" t="e">
        <f ca="1">VLOOKUP(C18,ЦБ!E$3:N$999,10,)</f>
        <v>#NUM!</v>
      </c>
    </row>
    <row r="19" spans="2:4" x14ac:dyDescent="0.25">
      <c r="B19" s="16" t="e">
        <f ca="1">INDEX(ЦБ!$D$4:$E$10,_xlfn.AGGREGATE(15,6,(ROW(ЦБ!$D$4:$D$10)-3)/((ЦБ!$D$4:$D$10&gt;=TODAY())*(ЦБ!$D$4:$D$10&lt;=TODAY()+14)),ROW(A16)),COLUMN(A16))</f>
        <v>#NUM!</v>
      </c>
      <c r="C19" s="16" t="e">
        <f ca="1">INDEX(ЦБ!$D$4:$E$10,_xlfn.AGGREGATE(15,6,(ROW(ЦБ!$D$4:$D$10)-3)/((ЦБ!$D$4:$D$10&gt;=TODAY())*(ЦБ!$D$4:$D$10&lt;=TODAY()+14)),ROW(B16)),COLUMN(B16))</f>
        <v>#NUM!</v>
      </c>
      <c r="D19" s="12" t="e">
        <f ca="1">VLOOKUP(C19,ЦБ!E$3:N$999,10,)</f>
        <v>#NUM!</v>
      </c>
    </row>
  </sheetData>
  <conditionalFormatting sqref="B4:D19">
    <cfRule type="expression" dxfId="10" priority="2" stopIfTrue="1">
      <formula>ISERR($B4)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N10"/>
  <sheetViews>
    <sheetView workbookViewId="0">
      <selection activeCell="D7" sqref="D7"/>
    </sheetView>
  </sheetViews>
  <sheetFormatPr defaultRowHeight="15" x14ac:dyDescent="0.25"/>
  <cols>
    <col min="2" max="2" width="5.5703125" customWidth="1"/>
    <col min="3" max="3" width="13.140625" customWidth="1"/>
    <col min="4" max="4" width="17.28515625" customWidth="1"/>
    <col min="5" max="5" width="15.28515625" customWidth="1"/>
    <col min="6" max="6" width="11.85546875" customWidth="1"/>
    <col min="7" max="7" width="5.85546875" customWidth="1"/>
    <col min="8" max="8" width="8.85546875" customWidth="1"/>
    <col min="9" max="9" width="5.7109375" customWidth="1"/>
    <col min="10" max="10" width="12.5703125" customWidth="1"/>
    <col min="11" max="11" width="10.5703125" customWidth="1"/>
    <col min="12" max="12" width="10.85546875" customWidth="1"/>
    <col min="14" max="14" width="22.28515625" customWidth="1"/>
  </cols>
  <sheetData>
    <row r="3" spans="2:14" x14ac:dyDescent="0.25">
      <c r="D3" t="s">
        <v>0</v>
      </c>
      <c r="E3" t="s">
        <v>1</v>
      </c>
      <c r="F3">
        <v>1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 t="s">
        <v>2</v>
      </c>
    </row>
    <row r="4" spans="2:14" s="1" customFormat="1" x14ac:dyDescent="0.25">
      <c r="B4" s="2"/>
      <c r="C4" s="3"/>
      <c r="D4" s="4">
        <v>42896</v>
      </c>
      <c r="E4" s="5" t="s">
        <v>10</v>
      </c>
      <c r="F4" s="6"/>
      <c r="G4" s="7"/>
      <c r="H4" s="7"/>
      <c r="I4" s="7"/>
      <c r="J4" s="8"/>
      <c r="K4" s="9"/>
      <c r="L4" s="9"/>
      <c r="M4" s="10"/>
      <c r="N4" s="11" t="s">
        <v>3</v>
      </c>
    </row>
    <row r="5" spans="2:14" s="1" customFormat="1" x14ac:dyDescent="0.25">
      <c r="B5" s="2"/>
      <c r="C5" s="3"/>
      <c r="D5" s="4">
        <v>42896</v>
      </c>
      <c r="E5" s="5" t="s">
        <v>11</v>
      </c>
      <c r="F5" s="6"/>
      <c r="G5" s="7"/>
      <c r="H5" s="7"/>
      <c r="I5" s="7"/>
      <c r="J5" s="8"/>
      <c r="K5" s="9"/>
      <c r="L5" s="9"/>
      <c r="M5" s="10"/>
      <c r="N5" s="11" t="s">
        <v>4</v>
      </c>
    </row>
    <row r="6" spans="2:14" s="1" customFormat="1" x14ac:dyDescent="0.25">
      <c r="B6" s="2"/>
      <c r="C6" s="3"/>
      <c r="D6" s="4">
        <v>42928</v>
      </c>
      <c r="E6" s="5" t="s">
        <v>12</v>
      </c>
      <c r="F6" s="6"/>
      <c r="G6" s="7"/>
      <c r="H6" s="7"/>
      <c r="I6" s="7"/>
      <c r="J6" s="8"/>
      <c r="K6" s="9"/>
      <c r="L6" s="9"/>
      <c r="M6" s="10"/>
      <c r="N6" s="11" t="s">
        <v>5</v>
      </c>
    </row>
    <row r="7" spans="2:14" s="1" customFormat="1" x14ac:dyDescent="0.25">
      <c r="B7" s="2"/>
      <c r="C7" s="3"/>
      <c r="D7" s="4">
        <v>42857</v>
      </c>
      <c r="E7" s="5" t="s">
        <v>13</v>
      </c>
      <c r="F7" s="6"/>
      <c r="G7" s="7"/>
      <c r="H7" s="7"/>
      <c r="I7" s="7"/>
      <c r="J7" s="8"/>
      <c r="K7" s="9"/>
      <c r="L7" s="9"/>
      <c r="M7" s="10"/>
      <c r="N7" s="11" t="s">
        <v>6</v>
      </c>
    </row>
    <row r="8" spans="2:14" s="1" customFormat="1" x14ac:dyDescent="0.25">
      <c r="B8" s="2"/>
      <c r="C8" s="3"/>
      <c r="D8" s="4">
        <v>42904</v>
      </c>
      <c r="E8" s="5" t="s">
        <v>14</v>
      </c>
      <c r="F8" s="6"/>
      <c r="G8" s="7"/>
      <c r="H8" s="7"/>
      <c r="I8" s="7"/>
      <c r="J8" s="8"/>
      <c r="K8" s="9"/>
      <c r="L8" s="9"/>
      <c r="M8" s="10"/>
      <c r="N8" s="11" t="s">
        <v>7</v>
      </c>
    </row>
    <row r="9" spans="2:14" s="1" customFormat="1" x14ac:dyDescent="0.25">
      <c r="B9" s="2"/>
      <c r="C9" s="3"/>
      <c r="D9" s="4">
        <v>42904</v>
      </c>
      <c r="E9" s="5" t="s">
        <v>15</v>
      </c>
      <c r="F9" s="6"/>
      <c r="G9" s="7"/>
      <c r="H9" s="7"/>
      <c r="I9" s="7"/>
      <c r="J9" s="8"/>
      <c r="K9" s="9"/>
      <c r="L9" s="9"/>
      <c r="M9" s="10"/>
      <c r="N9" s="11" t="s">
        <v>8</v>
      </c>
    </row>
    <row r="10" spans="2:14" s="1" customFormat="1" x14ac:dyDescent="0.25">
      <c r="B10" s="2"/>
      <c r="C10" s="3"/>
      <c r="D10" s="4">
        <v>42917</v>
      </c>
      <c r="E10" s="5" t="s">
        <v>16</v>
      </c>
      <c r="F10" s="6"/>
      <c r="G10" s="7"/>
      <c r="H10" s="7"/>
      <c r="I10" s="7"/>
      <c r="J10" s="8"/>
      <c r="K10" s="9"/>
      <c r="L10" s="9"/>
      <c r="M10" s="10"/>
      <c r="N10" s="11" t="s">
        <v>9</v>
      </c>
    </row>
  </sheetData>
  <dataValidations count="2">
    <dataValidation type="date" operator="greaterThan" allowBlank="1" showInputMessage="1" showErrorMessage="1" sqref="F4:F10">
      <formula1>D4</formula1>
    </dataValidation>
    <dataValidation operator="greaterThan" allowBlank="1" showInputMessage="1" showErrorMessage="1" sqref="D4:D10"/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[1]техничка!#REF!</xm:f>
          </x14:formula1>
          <xm:sqref>L4:L10</xm:sqref>
        </x14:dataValidation>
        <x14:dataValidation type="list" allowBlank="1" showInputMessage="1" showErrorMessage="1">
          <x14:formula1>
            <xm:f>[1]техничка!#REF!</xm:f>
          </x14:formula1>
          <xm:sqref>M4:M10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ЦБ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2017-06-07T12:16:39Z</dcterms:modified>
</cp:coreProperties>
</file>