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630" activeTab="1"/>
  </bookViews>
  <sheets>
    <sheet name="Список" sheetId="1" r:id="rId1"/>
    <sheet name="Разбивка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B15" i="2"/>
  <c r="C16" i="2"/>
  <c r="D16" i="2"/>
  <c r="E16" i="2"/>
  <c r="F16" i="2"/>
  <c r="G16" i="2"/>
  <c r="H16" i="2"/>
  <c r="I16" i="2"/>
  <c r="J16" i="2"/>
  <c r="K16" i="2"/>
  <c r="L16" i="2"/>
  <c r="M16" i="2"/>
  <c r="N16" i="2"/>
  <c r="D15" i="2"/>
  <c r="F15" i="2"/>
  <c r="H15" i="2"/>
  <c r="J15" i="2"/>
  <c r="L15" i="2"/>
  <c r="N15" i="2"/>
  <c r="V3" i="1"/>
  <c r="W3" i="1"/>
  <c r="P4" i="2" l="1"/>
  <c r="Q5" i="2" s="1"/>
  <c r="N4" i="2"/>
  <c r="O5" i="2" s="1"/>
  <c r="L4" i="2"/>
  <c r="M5" i="2" s="1"/>
  <c r="J4" i="2"/>
  <c r="K5" i="2" s="1"/>
  <c r="H4" i="2"/>
  <c r="I5" i="2" s="1"/>
  <c r="F4" i="2"/>
  <c r="G5" i="2" s="1"/>
  <c r="D4" i="2"/>
  <c r="E5" i="2" s="1"/>
  <c r="B4" i="2"/>
  <c r="C5" i="2" s="1"/>
  <c r="J5" i="2" l="1"/>
  <c r="F5" i="2"/>
  <c r="N5" i="2"/>
  <c r="B5" i="2"/>
  <c r="H5" i="2"/>
  <c r="L5" i="2"/>
  <c r="P5" i="2"/>
  <c r="D5" i="2"/>
  <c r="O16" i="2" l="1"/>
</calcChain>
</file>

<file path=xl/sharedStrings.xml><?xml version="1.0" encoding="utf-8"?>
<sst xmlns="http://schemas.openxmlformats.org/spreadsheetml/2006/main" count="14" uniqueCount="14">
  <si>
    <t>Иванов</t>
  </si>
  <si>
    <t>Петров</t>
  </si>
  <si>
    <t>Сидоров</t>
  </si>
  <si>
    <t>Чапаев</t>
  </si>
  <si>
    <t>Катаев</t>
  </si>
  <si>
    <t>Сидорин</t>
  </si>
  <si>
    <t>Федоров</t>
  </si>
  <si>
    <t>Капустин</t>
  </si>
  <si>
    <t>СПИСОК</t>
  </si>
  <si>
    <t>ФИЛЬТР</t>
  </si>
  <si>
    <t>Данные1</t>
  </si>
  <si>
    <t>Данные2</t>
  </si>
  <si>
    <t>при наличии единиц в поле ФИЛЬТР в предыдущем листе, тут должно выглядеть так:</t>
  </si>
  <si>
    <t>(т.е., строки с нулевыми значениями в поле ФИЛЬТР должны пропускаться)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</si>
</sst>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workbookViewId="0">
      <selection activeCell="J9" sqref="J9"/>
    </sheetView>
  </sheetViews>
  <sheetFormatPr defaultRowHeight="15" x14ac:dyDescent="0.25"/>
  <cols>
    <col min="1" max="4" width="15.85546875" customWidth="1"/>
  </cols>
  <sheetData>
    <row r="1" spans="1:23" ht="24" customHeight="1" x14ac:dyDescent="0.25">
      <c r="A1" s="4" t="s">
        <v>8</v>
      </c>
      <c r="B1" s="4" t="s">
        <v>9</v>
      </c>
      <c r="C1" s="4" t="s">
        <v>10</v>
      </c>
      <c r="D1" s="4" t="s">
        <v>11</v>
      </c>
    </row>
    <row r="2" spans="1:23" ht="21" customHeight="1" x14ac:dyDescent="0.25">
      <c r="A2" s="5" t="s">
        <v>0</v>
      </c>
      <c r="B2" s="6">
        <v>1</v>
      </c>
      <c r="C2" s="6">
        <v>54</v>
      </c>
      <c r="D2" s="7">
        <v>254</v>
      </c>
    </row>
    <row r="3" spans="1:23" ht="21" customHeight="1" x14ac:dyDescent="0.25">
      <c r="A3" s="8" t="s">
        <v>1</v>
      </c>
      <c r="B3" s="9"/>
      <c r="C3" s="9">
        <v>55</v>
      </c>
      <c r="D3" s="10"/>
      <c r="H3" s="20"/>
      <c r="I3" s="20"/>
      <c r="J3" s="20"/>
      <c r="K3" s="20"/>
      <c r="L3" s="20"/>
      <c r="M3" s="20"/>
      <c r="N3" s="20"/>
      <c r="O3" s="20"/>
      <c r="P3" s="20"/>
      <c r="Q3" s="20"/>
      <c r="R3" s="19"/>
      <c r="S3" s="19"/>
      <c r="T3" s="19"/>
      <c r="U3" s="19"/>
      <c r="V3" t="str">
        <f>IFERROR(INDEX($A$2:$A$100,_xlfn.AGGREGATE(15,6,ROW($1:$100)/($B$2:$B$100=1),CEILING(COLUMNS($H:V)/2,1))),"")</f>
        <v/>
      </c>
      <c r="W3" t="str">
        <f>IFERROR(INDEX($A$2:$A$100,_xlfn.AGGREGATE(15,6,ROW($1:$100)/($B$2:$B$100=1),CEILING(COLUMNS($H:W)/2,1))),"")</f>
        <v/>
      </c>
    </row>
    <row r="4" spans="1:23" ht="21" customHeight="1" x14ac:dyDescent="0.25">
      <c r="A4" s="8" t="s">
        <v>2</v>
      </c>
      <c r="B4" s="9"/>
      <c r="C4" s="9"/>
      <c r="D4" s="10">
        <v>54</v>
      </c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23" ht="21" customHeight="1" x14ac:dyDescent="0.25">
      <c r="A5" s="8" t="s">
        <v>3</v>
      </c>
      <c r="B5" s="9">
        <v>1</v>
      </c>
      <c r="C5" s="9">
        <v>10</v>
      </c>
      <c r="D5" s="10"/>
    </row>
    <row r="6" spans="1:23" ht="21" customHeight="1" x14ac:dyDescent="0.25">
      <c r="A6" s="8" t="s">
        <v>4</v>
      </c>
      <c r="B6" s="9"/>
      <c r="C6" s="9"/>
      <c r="D6" s="10">
        <v>5</v>
      </c>
    </row>
    <row r="7" spans="1:23" ht="21" customHeight="1" x14ac:dyDescent="0.25">
      <c r="A7" s="8" t="s">
        <v>5</v>
      </c>
      <c r="B7" s="9">
        <v>1</v>
      </c>
      <c r="C7" s="9">
        <v>17</v>
      </c>
      <c r="D7" s="10"/>
    </row>
    <row r="8" spans="1:23" ht="21" customHeight="1" x14ac:dyDescent="0.25">
      <c r="A8" s="8" t="s">
        <v>6</v>
      </c>
      <c r="B8" s="9">
        <v>1</v>
      </c>
      <c r="C8" s="9">
        <v>111</v>
      </c>
      <c r="D8" s="10">
        <v>222</v>
      </c>
    </row>
    <row r="9" spans="1:23" ht="21" customHeight="1" x14ac:dyDescent="0.25">
      <c r="A9" s="11" t="s">
        <v>7</v>
      </c>
      <c r="B9" s="12">
        <v>1</v>
      </c>
      <c r="C9" s="12">
        <v>10</v>
      </c>
      <c r="D9" s="13"/>
    </row>
  </sheetData>
  <mergeCells count="7">
    <mergeCell ref="T3:U3"/>
    <mergeCell ref="H3:I3"/>
    <mergeCell ref="J3:K3"/>
    <mergeCell ref="L3:M3"/>
    <mergeCell ref="N3:O3"/>
    <mergeCell ref="P3:Q3"/>
    <mergeCell ref="R3:S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7"/>
  <sheetViews>
    <sheetView showZeros="0" tabSelected="1" workbookViewId="0">
      <selection activeCell="B17" sqref="B17"/>
    </sheetView>
  </sheetViews>
  <sheetFormatPr defaultRowHeight="15" x14ac:dyDescent="0.25"/>
  <cols>
    <col min="2" max="17" width="8.140625" customWidth="1"/>
  </cols>
  <sheetData>
    <row r="3" spans="1:18" x14ac:dyDescent="0.25">
      <c r="A3" s="14"/>
    </row>
    <row r="4" spans="1:18" ht="16.5" customHeight="1" x14ac:dyDescent="0.25">
      <c r="A4" s="14"/>
      <c r="B4" s="18" t="str">
        <f>INDEX(Список!$A$2:$A$9,COLUMN(Список!B1:B222)/2)</f>
        <v>Иванов</v>
      </c>
      <c r="C4" s="16"/>
      <c r="D4" s="15" t="str">
        <f>INDEX(Список!$A$2:$A$9,COLUMN(Список!D1:D222)/2)</f>
        <v>Петров</v>
      </c>
      <c r="E4" s="16"/>
      <c r="F4" s="15" t="str">
        <f>INDEX(Список!$A$2:$A$9,COLUMN(Список!F1:F222)/2)</f>
        <v>Сидоров</v>
      </c>
      <c r="G4" s="16"/>
      <c r="H4" s="15" t="str">
        <f>INDEX(Список!$A$2:$A$9,COLUMN(Список!H1:H222)/2)</f>
        <v>Чапаев</v>
      </c>
      <c r="I4" s="16"/>
      <c r="J4" s="15" t="str">
        <f>INDEX(Список!$A$2:$A$9,COLUMN(Список!J1:J222)/2)</f>
        <v>Катаев</v>
      </c>
      <c r="K4" s="16"/>
      <c r="L4" s="15" t="str">
        <f>INDEX(Список!$A$2:$A$9,COLUMN(Список!L1:L222)/2)</f>
        <v>Сидорин</v>
      </c>
      <c r="M4" s="16"/>
      <c r="N4" s="15" t="str">
        <f>INDEX(Список!$A$2:$A$9,COLUMN(Список!N1:N222)/2)</f>
        <v>Федоров</v>
      </c>
      <c r="O4" s="16"/>
      <c r="P4" s="15" t="str">
        <f>INDEX(Список!$A$2:$A$9,COLUMN(Список!P1:P222)/2)</f>
        <v>Капустин</v>
      </c>
      <c r="Q4" s="17"/>
      <c r="R4" s="14"/>
    </row>
    <row r="5" spans="1:18" ht="24" customHeight="1" x14ac:dyDescent="0.25">
      <c r="A5" s="14"/>
      <c r="B5" s="3">
        <f>IFERROR(VLOOKUP(B4,Список!$A$2:$D$9,3,0),0)</f>
        <v>54</v>
      </c>
      <c r="C5" s="2">
        <f>IFERROR(VLOOKUP(B4,Список!$A$2:$D$7,4,0),0)</f>
        <v>254</v>
      </c>
      <c r="D5" s="1">
        <f>IFERROR(VLOOKUP(D4,Список!$A$2:$D$9,3,0),0)</f>
        <v>55</v>
      </c>
      <c r="E5" s="2">
        <f>IFERROR(VLOOKUP(D4,Список!$A$2:$D$7,4,0),0)</f>
        <v>0</v>
      </c>
      <c r="F5" s="1">
        <f>IFERROR(VLOOKUP(F4,Список!$A$2:$D$9,3,0),0)</f>
        <v>0</v>
      </c>
      <c r="G5" s="2">
        <f>IFERROR(VLOOKUP(F4,Список!$A$2:$D$7,4,0),0)</f>
        <v>54</v>
      </c>
      <c r="H5" s="1">
        <f>IFERROR(VLOOKUP(H4,Список!$A$2:$D$9,3,0),0)</f>
        <v>10</v>
      </c>
      <c r="I5" s="2">
        <f>IFERROR(VLOOKUP(H4,Список!$A$2:$D$7,4,0),0)</f>
        <v>0</v>
      </c>
      <c r="J5" s="1">
        <f>IFERROR(VLOOKUP(J4,Список!$A$2:$D$9,3,0),0)</f>
        <v>0</v>
      </c>
      <c r="K5" s="2">
        <f>IFERROR(VLOOKUP(J4,Список!$A$2:$D$7,4,0),0)</f>
        <v>5</v>
      </c>
      <c r="L5" s="1">
        <f>IFERROR(VLOOKUP(L4,Список!$A$2:$D$9,3,0),0)</f>
        <v>17</v>
      </c>
      <c r="M5" s="2">
        <f>IFERROR(VLOOKUP(L4,Список!$A$2:$D$7,4,0),0)</f>
        <v>0</v>
      </c>
      <c r="N5" s="1">
        <f>IFERROR(VLOOKUP(N4,Список!$A$2:$D$9,3,0),0)</f>
        <v>111</v>
      </c>
      <c r="O5" s="2">
        <f>IFERROR(VLOOKUP(N4,Список!$A$2:$D$7,4,0),0)</f>
        <v>0</v>
      </c>
      <c r="P5" s="1">
        <f>IFERROR(VLOOKUP(P4,Список!$A$2:$D$9,3,0),0)</f>
        <v>10</v>
      </c>
      <c r="Q5" s="2">
        <f>IFERROR(VLOOKUP(P4,Список!$A$2:$D$7,4,0),0)</f>
        <v>0</v>
      </c>
      <c r="R5" s="14"/>
    </row>
    <row r="6" spans="1:18" x14ac:dyDescent="0.25">
      <c r="A6" s="14"/>
    </row>
    <row r="7" spans="1:18" x14ac:dyDescent="0.25">
      <c r="A7" s="14"/>
    </row>
    <row r="12" spans="1:18" x14ac:dyDescent="0.25">
      <c r="B12" t="s">
        <v>12</v>
      </c>
    </row>
    <row r="13" spans="1:18" x14ac:dyDescent="0.25">
      <c r="B13" t="s">
        <v>13</v>
      </c>
    </row>
    <row r="15" spans="1:18" ht="19.5" customHeight="1" x14ac:dyDescent="0.25">
      <c r="A15" s="14"/>
      <c r="B15" s="22" t="str">
        <f>IFERROR(INDEX(Список!$A$2:$A$100,_xlfn.AGGREGATE(15,6,ROW($1:$100)/(Список!$B$2:$B$100=1),CEILING(COLUMNS($B:B)/2,1))),"")</f>
        <v>Иванов</v>
      </c>
      <c r="C15" s="22"/>
      <c r="D15" s="22" t="str">
        <f>IFERROR(INDEX(Список!$A$2:$A$100,_xlfn.AGGREGATE(15,6,ROW($1:$100)/(Список!$B$2:$B$100=1),CEILING(COLUMNS($B:D)/2,1))),"")</f>
        <v>Чапаев</v>
      </c>
      <c r="E15" s="22"/>
      <c r="F15" s="22" t="str">
        <f>IFERROR(INDEX(Список!$A$2:$A$100,_xlfn.AGGREGATE(15,6,ROW($1:$100)/(Список!$B$2:$B$100=1),CEILING(COLUMNS($B:F)/2,1))),"")</f>
        <v>Сидорин</v>
      </c>
      <c r="G15" s="22"/>
      <c r="H15" s="22" t="str">
        <f>IFERROR(INDEX(Список!$A$2:$A$100,_xlfn.AGGREGATE(15,6,ROW($1:$100)/(Список!$B$2:$B$100=1),CEILING(COLUMNS($B:H)/2,1))),"")</f>
        <v>Федоров</v>
      </c>
      <c r="I15" s="22"/>
      <c r="J15" s="22" t="str">
        <f>IFERROR(INDEX(Список!$A$2:$A$100,_xlfn.AGGREGATE(15,6,ROW($1:$100)/(Список!$B$2:$B$100=1),CEILING(COLUMNS($B:J)/2,1))),"")</f>
        <v>Капустин</v>
      </c>
      <c r="K15" s="22"/>
      <c r="L15" s="20" t="str">
        <f>IFERROR(INDEX(Список!$A$2:$A$100,_xlfn.AGGREGATE(15,6,ROW($1:$100)/(Список!$B$2:$B$100=1),CEILING(COLUMNS($B:L)/2,1))),"")</f>
        <v/>
      </c>
      <c r="M15" s="20"/>
      <c r="N15" s="20" t="str">
        <f>IFERROR(INDEX(Список!$A$2:$A$100,_xlfn.AGGREGATE(15,6,ROW($1:$100)/(Список!$B$2:$B$100=1),CEILING(COLUMNS($B:N)/2,1))),"")</f>
        <v/>
      </c>
      <c r="O15" s="20"/>
    </row>
    <row r="16" spans="1:18" ht="19.5" customHeight="1" x14ac:dyDescent="0.25">
      <c r="A16" s="14"/>
      <c r="B16" s="23">
        <f>IFERROR(INDEX(Список!$C$2:$D$9,_xlfn.AGGREGATE(15,6,ROW($1:$100)/(Список!$B$2:$B$100=1),CEILING(COLUMNS($B:B)/2,1)),MOD(COLUMNS($B:B)-1,2)+1),"")</f>
        <v>54</v>
      </c>
      <c r="C16" s="23">
        <f>IFERROR(INDEX(Список!$C$2:$D$9,_xlfn.AGGREGATE(15,6,ROW($1:$100)/(Список!$B$2:$B$100=1),CEILING(COLUMNS($B:C)/2,1)),MOD(COLUMNS($B:C)-1,2)+1),"")</f>
        <v>254</v>
      </c>
      <c r="D16" s="23">
        <f>IFERROR(INDEX(Список!$C$2:$D$9,_xlfn.AGGREGATE(15,6,ROW($1:$100)/(Список!$B$2:$B$100=1),CEILING(COLUMNS($B:D)/2,1)),MOD(COLUMNS($B:D)-1,2)+1),"")</f>
        <v>10</v>
      </c>
      <c r="E16" s="23">
        <f>IFERROR(INDEX(Список!$C$2:$D$9,_xlfn.AGGREGATE(15,6,ROW($1:$100)/(Список!$B$2:$B$100=1),CEILING(COLUMNS($B:E)/2,1)),MOD(COLUMNS($B:E)-1,2)+1),"")</f>
        <v>0</v>
      </c>
      <c r="F16" s="23">
        <f>IFERROR(INDEX(Список!$C$2:$D$9,_xlfn.AGGREGATE(15,6,ROW($1:$100)/(Список!$B$2:$B$100=1),CEILING(COLUMNS($B:F)/2,1)),MOD(COLUMNS($B:F)-1,2)+1),"")</f>
        <v>17</v>
      </c>
      <c r="G16" s="23">
        <f>IFERROR(INDEX(Список!$C$2:$D$9,_xlfn.AGGREGATE(15,6,ROW($1:$100)/(Список!$B$2:$B$100=1),CEILING(COLUMNS($B:G)/2,1)),MOD(COLUMNS($B:G)-1,2)+1),"")</f>
        <v>0</v>
      </c>
      <c r="H16" s="23">
        <f>IFERROR(INDEX(Список!$C$2:$D$9,_xlfn.AGGREGATE(15,6,ROW($1:$100)/(Список!$B$2:$B$100=1),CEILING(COLUMNS($B:H)/2,1)),MOD(COLUMNS($B:H)-1,2)+1),"")</f>
        <v>111</v>
      </c>
      <c r="I16" s="23">
        <f>IFERROR(INDEX(Список!$C$2:$D$9,_xlfn.AGGREGATE(15,6,ROW($1:$100)/(Список!$B$2:$B$100=1),CEILING(COLUMNS($B:I)/2,1)),MOD(COLUMNS($B:I)-1,2)+1),"")</f>
        <v>222</v>
      </c>
      <c r="J16" s="23">
        <f>IFERROR(INDEX(Список!$C$2:$D$9,_xlfn.AGGREGATE(15,6,ROW($1:$100)/(Список!$B$2:$B$100=1),CEILING(COLUMNS($B:J)/2,1)),MOD(COLUMNS($B:J)-1,2)+1),"")</f>
        <v>10</v>
      </c>
      <c r="K16" s="23">
        <f>IFERROR(INDEX(Список!$C$2:$D$9,_xlfn.AGGREGATE(15,6,ROW($1:$100)/(Список!$B$2:$B$100=1),CEILING(COLUMNS($B:K)/2,1)),MOD(COLUMNS($B:K)-1,2)+1),"")</f>
        <v>0</v>
      </c>
      <c r="L16" s="21" t="str">
        <f>IFERROR(INDEX(Список!$C$2:$D$9,_xlfn.AGGREGATE(15,6,ROW($1:$100)/(Список!$B$2:$B$100=1),CEILING(COLUMNS($B:L)/2,1)),MOD(COLUMNS($B:L)-1,2)+1),"")</f>
        <v/>
      </c>
      <c r="M16" s="21" t="str">
        <f>IFERROR(INDEX(Список!$C$2:$D$9,_xlfn.AGGREGATE(15,6,ROW($1:$100)/(Список!$B$2:$B$100=1),CEILING(COLUMNS($B:M)/2,1)),MOD(COLUMNS($B:M)-1,2)+1),"")</f>
        <v/>
      </c>
      <c r="N16" s="21" t="str">
        <f>IFERROR(INDEX(Список!$C$2:$D$9,_xlfn.AGGREGATE(15,6,ROW($1:$100)/(Список!$B$2:$B$100=1),CEILING(COLUMNS($B:N)/2,1)),MOD(COLUMNS($B:N)-1,2)+1),"")</f>
        <v/>
      </c>
      <c r="O16" t="str">
        <f>IFERROR(INDEX($C$2:$D$9,_xlfn.AGGREGATE(15,6,ROW($1:$100)/($B$2:$B$100=1),CEILING(COLUMNS($H:O)/2,1)),MOD(COLUMNS($H:O)-1,2)+1),"")</f>
        <v/>
      </c>
    </row>
    <row r="17" spans="1:10" x14ac:dyDescent="0.25">
      <c r="A17" s="14"/>
      <c r="J17" s="14"/>
    </row>
  </sheetData>
  <mergeCells count="15">
    <mergeCell ref="N4:O4"/>
    <mergeCell ref="P4:Q4"/>
    <mergeCell ref="B15:C15"/>
    <mergeCell ref="D15:E15"/>
    <mergeCell ref="F15:G15"/>
    <mergeCell ref="H15:I15"/>
    <mergeCell ref="B4:C4"/>
    <mergeCell ref="D4:E4"/>
    <mergeCell ref="F4:G4"/>
    <mergeCell ref="H4:I4"/>
    <mergeCell ref="J4:K4"/>
    <mergeCell ref="L4:M4"/>
    <mergeCell ref="J15:K15"/>
    <mergeCell ref="L15:M15"/>
    <mergeCell ref="N15:O15"/>
  </mergeCells>
  <pageMargins left="0.7" right="0.7" top="0.75" bottom="0.75" header="0.3" footer="0.3"/>
  <pageSetup paperSize="9" orientation="portrait" verticalDpi="0" r:id="rId1"/>
  <ignoredErrors>
    <ignoredError sqref="C5 E5 G5 I5 K5 M5 O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Список</vt:lpstr>
      <vt:lpstr>Разбивка</vt:lpstr>
    </vt:vector>
  </TitlesOfParts>
  <Company>Pr.C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Nishon S N</dc:creator>
  <cp:lastModifiedBy>User</cp:lastModifiedBy>
  <dcterms:created xsi:type="dcterms:W3CDTF">2017-06-07T20:07:36Z</dcterms:created>
  <dcterms:modified xsi:type="dcterms:W3CDTF">2017-06-08T12:51:42Z</dcterms:modified>
</cp:coreProperties>
</file>