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/>
  </bookViews>
  <sheets>
    <sheet name="Заявки" sheetId="1" r:id="rId1"/>
    <sheet name="даты" sheetId="2" r:id="rId2"/>
    <sheet name="спр-ки" sheetId="3" r:id="rId3"/>
    <sheet name="машины" sheetId="4" r:id="rId4"/>
  </sheets>
  <definedNames>
    <definedName name="_xlnm._FilterDatabase" localSheetId="0" hidden="1">Заявки!$A$4:$K$5</definedName>
    <definedName name="авто">машины!$BV$3:$BV$24</definedName>
    <definedName name="апрель">даты!$D$2:$D$52</definedName>
    <definedName name="годы">'спр-ки'!$C$3:$C$4</definedName>
    <definedName name="д1">OFFSET(машины!$BV$3,0,0,COUNTA(машины!$BV1048560:$BV5),1)</definedName>
    <definedName name="д10">OFFSET(машины!$CE$3,0,0,COUNTA(машины!$CE$3:$CE$24),1)</definedName>
    <definedName name="д11">OFFSET(машины!$CF$3,0,0,COUNTA(машины!$CF$3:$CF$24),1)</definedName>
    <definedName name="д12">OFFSET(машины!$CG$3,0,0,COUNTA(машины!$CG$3:$CG$24),1)</definedName>
    <definedName name="д13">OFFSET(машины!$CH$3,0,0,COUNTA(машины!$CH$3:$CH$24),1)</definedName>
    <definedName name="д14">OFFSET(машины!$CI$3,0,0,COUNTA(машины!$CI$3:$CI$24),1)</definedName>
    <definedName name="д15">OFFSET(машины!$CJ$3,0,0,COUNTA(машины!$CJ$3:$CJ$24),1)</definedName>
    <definedName name="д16">OFFSET(машины!$CK$3,0,0,COUNTA(машины!$CK$3:$CK$24),1)</definedName>
    <definedName name="д17">OFFSET(машины!$CL$3,0,0,COUNTA(машины!$CL$3:$CL$24),1)</definedName>
    <definedName name="д18">OFFSET(машины!$CM$3,0,0,COUNTA(машины!$CM$3:$CM$24),1)</definedName>
    <definedName name="д19">OFFSET(машины!$CN$3,0,0,COUNTA(машины!$CN$3:$CN$24),1)</definedName>
    <definedName name="д2">машины!$BW$3:$BW$24</definedName>
    <definedName name="д20">OFFSET(машины!$CO$3,0,0,COUNTA(машины!$CO$3:$CO$24),1)</definedName>
    <definedName name="д21">OFFSET(машины!$CP$3,0,0,COUNTA(машины!$CP$3:$CP$24),1)</definedName>
    <definedName name="д22">OFFSET(машины!$CQ$3,0,0,COUNTA(машины!$CQ$3:$CQ$24),1)</definedName>
    <definedName name="д23">OFFSET(машины!$CR$3,0,0,COUNTA(машины!$CR$3:$CR$24),1)</definedName>
    <definedName name="д24">OFFSET(машины!$CS$3,0,0,COUNTA(машины!$CS$3:$CS$24),1)</definedName>
    <definedName name="д25">OFFSET(машины!$CT$3,0,0,COUNTA(машины!$CT$3:$CT$24),1)</definedName>
    <definedName name="д26">OFFSET(машины!$CU$3,0,0,COUNTA(машины!$CU$3:$CU$24),1)</definedName>
    <definedName name="д27">OFFSET(машины!$CV$3,0,0,COUNTA(машины!$CV$3:$CV$24),1)</definedName>
    <definedName name="д28">OFFSET(машины!$CW$3,0,0,COUNTA(машины!$CW$3:$CW$24),1)</definedName>
    <definedName name="д29">OFFSET(машины!$CX$3,0,0,COUNTA(машины!$CX$3:$CX$24),1)</definedName>
    <definedName name="д3">OFFSET(машины!$BX$3,0,0,COUNTA(машины!$BX$3:$BX$24)-COUNTBLANK(машины!$BX$3:$BX$24),1)</definedName>
    <definedName name="д30">OFFSET(машины!$CY$3,0,0,COUNTA(машины!$CY$3:$CY$24),1)</definedName>
    <definedName name="д31">OFFSET(машины!$CZ$3,0,0,COUNTA(машины!$CZ$3:$CZ$24),1)</definedName>
    <definedName name="д4">OFFSET(машины!$BY$3,0,0,COUNTA(машины!$BY$3:$BY$24),1)</definedName>
    <definedName name="д5">OFFSET(машины!$BZ$3,0,0,COUNTA(машины!$BZ$3:$BZ$24),1)</definedName>
    <definedName name="д6">OFFSET(машины!$CA$3,0,0,COUNTA(машины!$CA$3:$CA$24),1)</definedName>
    <definedName name="д7">OFFSET(машины!$CB$3,0,0,COUNTA(машины!$CB$3:$CB$24),1)</definedName>
    <definedName name="д8">OFFSET(машины!$CC$3,0,0,COUNTA(машины!$CC$3:$CC$24),1)</definedName>
    <definedName name="д9">OFFSET(машины!$CD$3,0,0,COUNTA(машины!$CD$3:$CD$24),1)</definedName>
    <definedName name="декабрь">даты!$L$2:$L$52</definedName>
    <definedName name="Диап">INDEX(машины!$BV$3:$CZ$24,,DAY(Заявки!$I1))</definedName>
    <definedName name="доступ_авто">OFFSET(машины!$BV$3,0,0,COUNTA(машины!$BV$3:$BV$24)-COUNTBLANK(машины!A$3:A$22))</definedName>
    <definedName name="июль">даты!$G$2:$G$52</definedName>
    <definedName name="июнь">даты!$F$2:$F$52</definedName>
    <definedName name="май">даты!$E$2:$E$52</definedName>
    <definedName name="март">даты!$C$2:$C$50</definedName>
    <definedName name="месяцы">'спр-ки'!$A$3:$A$14</definedName>
    <definedName name="ноябрь">даты!$K$2:$K$52</definedName>
    <definedName name="октябрь">даты!$J$2:$J$52</definedName>
    <definedName name="сентябрь">даты!$I$2:$I$52</definedName>
    <definedName name="трансп">INDEX(Диап,1):INDEX(Диап,COUNTA(Диап)-COUNT(Диап))</definedName>
    <definedName name="февраль">даты!$B$2:$B$50</definedName>
    <definedName name="январь">даты!$A$2:$A$53</definedName>
  </definedNames>
  <calcPr calcId="152511"/>
</workbook>
</file>

<file path=xl/calcChain.xml><?xml version="1.0" encoding="utf-8"?>
<calcChain xmlns="http://schemas.openxmlformats.org/spreadsheetml/2006/main">
  <c r="BX3" i="4" l="1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CW4" i="4"/>
  <c r="CX4" i="4"/>
  <c r="CY4" i="4"/>
  <c r="CZ4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W5" i="4"/>
  <c r="CX5" i="4"/>
  <c r="CY5" i="4"/>
  <c r="CZ5" i="4"/>
  <c r="BX6" i="4"/>
  <c r="BY6" i="4"/>
  <c r="BZ6" i="4"/>
  <c r="CA6" i="4"/>
  <c r="CB6" i="4"/>
  <c r="CC6" i="4"/>
  <c r="CD6" i="4"/>
  <c r="CE6" i="4"/>
  <c r="CF6" i="4"/>
  <c r="CG6" i="4"/>
  <c r="CH6" i="4"/>
  <c r="CI6" i="4"/>
  <c r="CJ6" i="4"/>
  <c r="CK6" i="4"/>
  <c r="CL6" i="4"/>
  <c r="CM6" i="4"/>
  <c r="CN6" i="4"/>
  <c r="CO6" i="4"/>
  <c r="CP6" i="4"/>
  <c r="CQ6" i="4"/>
  <c r="CR6" i="4"/>
  <c r="CS6" i="4"/>
  <c r="CT6" i="4"/>
  <c r="CU6" i="4"/>
  <c r="CV6" i="4"/>
  <c r="CW6" i="4"/>
  <c r="CX6" i="4"/>
  <c r="CY6" i="4"/>
  <c r="CZ6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BX9" i="4"/>
  <c r="BY9" i="4"/>
  <c r="BZ9" i="4"/>
  <c r="CA9" i="4"/>
  <c r="CB9" i="4"/>
  <c r="CC9" i="4"/>
  <c r="CD9" i="4"/>
  <c r="CE9" i="4"/>
  <c r="CF9" i="4"/>
  <c r="CG9" i="4"/>
  <c r="CH9" i="4"/>
  <c r="CI9" i="4"/>
  <c r="CJ9" i="4"/>
  <c r="CK9" i="4"/>
  <c r="CL9" i="4"/>
  <c r="CM9" i="4"/>
  <c r="CN9" i="4"/>
  <c r="CO9" i="4"/>
  <c r="CP9" i="4"/>
  <c r="CQ9" i="4"/>
  <c r="CR9" i="4"/>
  <c r="CS9" i="4"/>
  <c r="CT9" i="4"/>
  <c r="CU9" i="4"/>
  <c r="CV9" i="4"/>
  <c r="CW9" i="4"/>
  <c r="CX9" i="4"/>
  <c r="CY9" i="4"/>
  <c r="CZ9" i="4"/>
  <c r="BX10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CT10" i="4"/>
  <c r="CU10" i="4"/>
  <c r="CV10" i="4"/>
  <c r="CW10" i="4"/>
  <c r="CX10" i="4"/>
  <c r="CY10" i="4"/>
  <c r="CZ10" i="4"/>
  <c r="BX11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U11" i="4"/>
  <c r="CV11" i="4"/>
  <c r="CW11" i="4"/>
  <c r="CX11" i="4"/>
  <c r="CY11" i="4"/>
  <c r="CZ11" i="4"/>
  <c r="BX12" i="4"/>
  <c r="BY12" i="4"/>
  <c r="BZ12" i="4"/>
  <c r="CA12" i="4"/>
  <c r="CB12" i="4"/>
  <c r="CC12" i="4"/>
  <c r="CD12" i="4"/>
  <c r="CE12" i="4"/>
  <c r="CF12" i="4"/>
  <c r="CG12" i="4"/>
  <c r="CH12" i="4"/>
  <c r="CI12" i="4"/>
  <c r="CJ12" i="4"/>
  <c r="CK12" i="4"/>
  <c r="CL12" i="4"/>
  <c r="CM12" i="4"/>
  <c r="CN12" i="4"/>
  <c r="CO12" i="4"/>
  <c r="CP12" i="4"/>
  <c r="CQ12" i="4"/>
  <c r="CR12" i="4"/>
  <c r="CS12" i="4"/>
  <c r="CT12" i="4"/>
  <c r="CU12" i="4"/>
  <c r="CV12" i="4"/>
  <c r="CW12" i="4"/>
  <c r="CX12" i="4"/>
  <c r="CY12" i="4"/>
  <c r="CZ12" i="4"/>
  <c r="BX13" i="4"/>
  <c r="BY13" i="4"/>
  <c r="BZ13" i="4"/>
  <c r="CA13" i="4"/>
  <c r="CB13" i="4"/>
  <c r="CC13" i="4"/>
  <c r="CD13" i="4"/>
  <c r="CE13" i="4"/>
  <c r="CF13" i="4"/>
  <c r="CG13" i="4"/>
  <c r="CH13" i="4"/>
  <c r="CI13" i="4"/>
  <c r="CJ13" i="4"/>
  <c r="CK13" i="4"/>
  <c r="CL13" i="4"/>
  <c r="CM13" i="4"/>
  <c r="CN13" i="4"/>
  <c r="CO13" i="4"/>
  <c r="CP13" i="4"/>
  <c r="CQ13" i="4"/>
  <c r="CR13" i="4"/>
  <c r="CS13" i="4"/>
  <c r="CT13" i="4"/>
  <c r="CU13" i="4"/>
  <c r="CV13" i="4"/>
  <c r="CW13" i="4"/>
  <c r="CX13" i="4"/>
  <c r="CY13" i="4"/>
  <c r="CZ13" i="4"/>
  <c r="BX14" i="4"/>
  <c r="BY14" i="4"/>
  <c r="BZ14" i="4"/>
  <c r="CA14" i="4"/>
  <c r="CB14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U14" i="4"/>
  <c r="CV14" i="4"/>
  <c r="CW14" i="4"/>
  <c r="CX14" i="4"/>
  <c r="CY14" i="4"/>
  <c r="CZ14" i="4"/>
  <c r="BX15" i="4"/>
  <c r="BY15" i="4"/>
  <c r="BZ15" i="4"/>
  <c r="CA15" i="4"/>
  <c r="CB15" i="4"/>
  <c r="CC15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R15" i="4"/>
  <c r="CS15" i="4"/>
  <c r="CT15" i="4"/>
  <c r="CU15" i="4"/>
  <c r="CV15" i="4"/>
  <c r="CW15" i="4"/>
  <c r="CX15" i="4"/>
  <c r="CY15" i="4"/>
  <c r="CZ15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X16" i="4"/>
  <c r="CY16" i="4"/>
  <c r="CZ16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BX18" i="4"/>
  <c r="BY18" i="4"/>
  <c r="BZ18" i="4"/>
  <c r="CA18" i="4"/>
  <c r="CB18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CU18" i="4"/>
  <c r="CV18" i="4"/>
  <c r="CW18" i="4"/>
  <c r="CX18" i="4"/>
  <c r="CY18" i="4"/>
  <c r="CZ18" i="4"/>
  <c r="BX19" i="4"/>
  <c r="BY19" i="4"/>
  <c r="BZ19" i="4"/>
  <c r="CA19" i="4"/>
  <c r="CB19" i="4"/>
  <c r="CC19" i="4"/>
  <c r="CD19" i="4"/>
  <c r="CE19" i="4"/>
  <c r="CF19" i="4"/>
  <c r="CG19" i="4"/>
  <c r="CH19" i="4"/>
  <c r="CI19" i="4"/>
  <c r="CJ19" i="4"/>
  <c r="CK19" i="4"/>
  <c r="CL19" i="4"/>
  <c r="CM19" i="4"/>
  <c r="CN19" i="4"/>
  <c r="CO19" i="4"/>
  <c r="CP19" i="4"/>
  <c r="CQ19" i="4"/>
  <c r="CR19" i="4"/>
  <c r="CS19" i="4"/>
  <c r="CT19" i="4"/>
  <c r="CU19" i="4"/>
  <c r="CV19" i="4"/>
  <c r="CW19" i="4"/>
  <c r="CX19" i="4"/>
  <c r="CY19" i="4"/>
  <c r="CZ19" i="4"/>
  <c r="BX20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CW20" i="4"/>
  <c r="CX20" i="4"/>
  <c r="CY20" i="4"/>
  <c r="CZ20" i="4"/>
  <c r="BX21" i="4"/>
  <c r="BY21" i="4"/>
  <c r="BZ21" i="4"/>
  <c r="CA21" i="4"/>
  <c r="CB21" i="4"/>
  <c r="CC21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R21" i="4"/>
  <c r="CS21" i="4"/>
  <c r="CT21" i="4"/>
  <c r="CU21" i="4"/>
  <c r="CV21" i="4"/>
  <c r="CW21" i="4"/>
  <c r="CX21" i="4"/>
  <c r="CY21" i="4"/>
  <c r="CZ21" i="4"/>
  <c r="BX22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U22" i="4"/>
  <c r="CV22" i="4"/>
  <c r="CW22" i="4"/>
  <c r="CX22" i="4"/>
  <c r="CY22" i="4"/>
  <c r="CZ22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W23" i="4"/>
  <c r="CX23" i="4"/>
  <c r="CY23" i="4"/>
  <c r="CZ23" i="4"/>
  <c r="BX24" i="4"/>
  <c r="BY24" i="4"/>
  <c r="BZ24" i="4"/>
  <c r="CA24" i="4"/>
  <c r="CB24" i="4"/>
  <c r="CC24" i="4"/>
  <c r="CD24" i="4"/>
  <c r="CE24" i="4"/>
  <c r="CF24" i="4"/>
  <c r="CG24" i="4"/>
  <c r="CH24" i="4"/>
  <c r="CI24" i="4"/>
  <c r="CJ24" i="4"/>
  <c r="CK24" i="4"/>
  <c r="CL24" i="4"/>
  <c r="CM24" i="4"/>
  <c r="CN24" i="4"/>
  <c r="CO24" i="4"/>
  <c r="CP24" i="4"/>
  <c r="CQ24" i="4"/>
  <c r="CR24" i="4"/>
  <c r="CS24" i="4"/>
  <c r="CT24" i="4"/>
  <c r="CU24" i="4"/>
  <c r="CV24" i="4"/>
  <c r="CW24" i="4"/>
  <c r="CX24" i="4"/>
  <c r="CY24" i="4"/>
  <c r="CZ24" i="4"/>
  <c r="BW3" i="4"/>
  <c r="BW4" i="4"/>
  <c r="BW5" i="4"/>
  <c r="BW6" i="4"/>
  <c r="BW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V4" i="4"/>
  <c r="BV5" i="4"/>
  <c r="BV6" i="4"/>
  <c r="BV7" i="4"/>
  <c r="BV8" i="4"/>
  <c r="BV9" i="4"/>
  <c r="BV10" i="4"/>
  <c r="BV11" i="4"/>
  <c r="BV12" i="4"/>
  <c r="BV13" i="4"/>
  <c r="BV14" i="4"/>
  <c r="BV15" i="4"/>
  <c r="BV16" i="4"/>
  <c r="BV17" i="4"/>
  <c r="BV18" i="4"/>
  <c r="BV19" i="4"/>
  <c r="BV20" i="4"/>
  <c r="BV21" i="4"/>
  <c r="BV22" i="4"/>
  <c r="BV23" i="4"/>
  <c r="BV24" i="4"/>
  <c r="BV3" i="4"/>
  <c r="L13" i="1" l="1"/>
  <c r="L14" i="1"/>
  <c r="L15" i="1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3" i="4"/>
  <c r="L12" i="1" l="1"/>
  <c r="X4" i="4" l="1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3" i="4"/>
  <c r="J6" i="4"/>
  <c r="BR4" i="4"/>
  <c r="BR5" i="4"/>
  <c r="BR6" i="4"/>
  <c r="BR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3" i="4"/>
  <c r="BP4" i="4"/>
  <c r="BP5" i="4"/>
  <c r="BP6" i="4"/>
  <c r="BP7" i="4"/>
  <c r="BP8" i="4"/>
  <c r="BP9" i="4"/>
  <c r="BP10" i="4"/>
  <c r="BP11" i="4"/>
  <c r="BP12" i="4"/>
  <c r="BP13" i="4"/>
  <c r="BP14" i="4"/>
  <c r="BP15" i="4"/>
  <c r="BP16" i="4"/>
  <c r="BP17" i="4"/>
  <c r="BP18" i="4"/>
  <c r="BP19" i="4"/>
  <c r="BP20" i="4"/>
  <c r="BP21" i="4"/>
  <c r="BP22" i="4"/>
  <c r="BP23" i="4"/>
  <c r="BP24" i="4"/>
  <c r="BP3" i="4"/>
  <c r="BN4" i="4"/>
  <c r="BN5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3" i="4"/>
  <c r="BL4" i="4"/>
  <c r="BL5" i="4"/>
  <c r="BL6" i="4"/>
  <c r="BL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3" i="4"/>
  <c r="BJ4" i="4"/>
  <c r="BJ5" i="4"/>
  <c r="BJ6" i="4"/>
  <c r="BJ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3" i="4"/>
  <c r="BH4" i="4"/>
  <c r="BH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3" i="4"/>
  <c r="BF4" i="4"/>
  <c r="BF5" i="4"/>
  <c r="BF6" i="4"/>
  <c r="BF7" i="4"/>
  <c r="BF8" i="4"/>
  <c r="BF9" i="4"/>
  <c r="BF10" i="4"/>
  <c r="BF11" i="4"/>
  <c r="BF12" i="4"/>
  <c r="BF13" i="4"/>
  <c r="BF14" i="4"/>
  <c r="BF15" i="4"/>
  <c r="BF16" i="4"/>
  <c r="BF17" i="4"/>
  <c r="BF18" i="4"/>
  <c r="BF19" i="4"/>
  <c r="BF20" i="4"/>
  <c r="BF21" i="4"/>
  <c r="BF22" i="4"/>
  <c r="BF23" i="4"/>
  <c r="BF24" i="4"/>
  <c r="BF3" i="4"/>
  <c r="BD4" i="4"/>
  <c r="BD5" i="4"/>
  <c r="BD6" i="4"/>
  <c r="BD7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23" i="4"/>
  <c r="BD24" i="4"/>
  <c r="BD3" i="4"/>
  <c r="BB4" i="4"/>
  <c r="BB5" i="4"/>
  <c r="BB6" i="4"/>
  <c r="BB7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23" i="4"/>
  <c r="BB24" i="4"/>
  <c r="BB3" i="4"/>
  <c r="AZ4" i="4"/>
  <c r="AZ5" i="4"/>
  <c r="AZ6" i="4"/>
  <c r="AZ7" i="4"/>
  <c r="AZ8" i="4"/>
  <c r="AZ9" i="4"/>
  <c r="AZ10" i="4"/>
  <c r="AZ11" i="4"/>
  <c r="AZ12" i="4"/>
  <c r="AZ13" i="4"/>
  <c r="AZ14" i="4"/>
  <c r="AZ15" i="4"/>
  <c r="AZ16" i="4"/>
  <c r="AZ17" i="4"/>
  <c r="AZ18" i="4"/>
  <c r="AZ19" i="4"/>
  <c r="AZ20" i="4"/>
  <c r="AZ21" i="4"/>
  <c r="AZ22" i="4"/>
  <c r="AZ23" i="4"/>
  <c r="AZ24" i="4"/>
  <c r="AZ3" i="4"/>
  <c r="AX4" i="4"/>
  <c r="AX5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3" i="4"/>
  <c r="AV4" i="4"/>
  <c r="AV5" i="4"/>
  <c r="AV6" i="4"/>
  <c r="AV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3" i="4"/>
  <c r="AT4" i="4"/>
  <c r="AT5" i="4"/>
  <c r="AT6" i="4"/>
  <c r="AT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3" i="4"/>
  <c r="AR4" i="4"/>
  <c r="AR5" i="4"/>
  <c r="AR6" i="4"/>
  <c r="AR7" i="4"/>
  <c r="AR8" i="4"/>
  <c r="AR9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R24" i="4"/>
  <c r="AR3" i="4"/>
  <c r="AP4" i="4"/>
  <c r="AP5" i="4"/>
  <c r="AP6" i="4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3" i="4"/>
  <c r="AN4" i="4"/>
  <c r="AN5" i="4"/>
  <c r="AN6" i="4"/>
  <c r="AN7" i="4"/>
  <c r="AN8" i="4"/>
  <c r="AN9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3" i="4"/>
  <c r="AL4" i="4"/>
  <c r="AL5" i="4"/>
  <c r="AL6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3" i="4"/>
  <c r="AJ4" i="4"/>
  <c r="AJ5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3" i="4"/>
  <c r="AH4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3" i="4"/>
  <c r="AF4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3" i="4"/>
  <c r="AD4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3" i="4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J4" i="4" l="1"/>
  <c r="J5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L7" i="1" l="1"/>
  <c r="L8" i="1"/>
  <c r="L9" i="1"/>
  <c r="L10" i="1"/>
  <c r="L11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6" i="1"/>
  <c r="N3" i="4"/>
  <c r="L3" i="4"/>
  <c r="J3" i="4"/>
  <c r="BU4" i="4"/>
  <c r="BU5" i="4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BU6" i="4" l="1"/>
  <c r="BU7" i="4" l="1"/>
  <c r="BU8" i="4" l="1"/>
  <c r="BU9" i="4" l="1"/>
  <c r="BU10" i="4" l="1"/>
  <c r="BU11" i="4" l="1"/>
  <c r="BU12" i="4" l="1"/>
  <c r="BU13" i="4" l="1"/>
  <c r="BU14" i="4" l="1"/>
  <c r="BU15" i="4" l="1"/>
  <c r="BU16" i="4" l="1"/>
  <c r="BU17" i="4" l="1"/>
  <c r="BU18" i="4" l="1"/>
  <c r="BU19" i="4" l="1"/>
  <c r="BU20" i="4" l="1"/>
  <c r="BU21" i="4" l="1"/>
  <c r="BU22" i="4" l="1"/>
  <c r="BU23" i="4" l="1"/>
  <c r="BU24" i="4" l="1"/>
</calcChain>
</file>

<file path=xl/sharedStrings.xml><?xml version="1.0" encoding="utf-8"?>
<sst xmlns="http://schemas.openxmlformats.org/spreadsheetml/2006/main" count="261" uniqueCount="109">
  <si>
    <t xml:space="preserve">Менеджер </t>
  </si>
  <si>
    <t>Клиент</t>
  </si>
  <si>
    <t>литры</t>
  </si>
  <si>
    <t>Вид 
ресурса</t>
  </si>
  <si>
    <t>Дата 
заявки</t>
  </si>
  <si>
    <t>ЗАЯВКА</t>
  </si>
  <si>
    <t>грн.</t>
  </si>
  <si>
    <t>Дата 
поставки 
(план)</t>
  </si>
  <si>
    <t>Дата 
поставки 
(факт)</t>
  </si>
  <si>
    <t>Заявки клиентов за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</si>
  <si>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</si>
  <si>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</si>
  <si>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</si>
  <si>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</si>
  <si>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</si>
  <si>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</si>
  <si>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</si>
  <si>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</si>
  <si>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</si>
  <si>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</si>
  <si>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</si>
  <si>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</si>
  <si>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цена, 
грн/л</t>
  </si>
  <si>
    <t>отч. месяц</t>
  </si>
  <si>
    <t>отч. год</t>
  </si>
  <si>
    <t>вид топлива</t>
  </si>
  <si>
    <t>менеджеры</t>
  </si>
  <si>
    <t>дост_авто</t>
  </si>
  <si>
    <t>да</t>
  </si>
  <si>
    <t>регион</t>
  </si>
  <si>
    <t>№</t>
  </si>
  <si>
    <t>самовывоз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</si>
  <si>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</si>
  <si>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</si>
  <si>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</si>
  <si>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</si>
  <si>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</si>
  <si>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</si>
  <si>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</si>
  <si>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</si>
  <si>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</si>
  <si>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</si>
  <si>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</si>
  <si>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</si>
  <si>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</si>
  <si>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</si>
  <si>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</si>
  <si>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</si>
  <si>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</si>
  <si>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</si>
  <si>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</si>
  <si>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</si>
  <si>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</si>
  <si>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</si>
  <si>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</si>
  <si>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</si>
  <si>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</si>
  <si>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</si>
  <si>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</si>
  <si>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</si>
  <si>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</si>
  <si>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</si>
  <si>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</si>
  <si>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дата
список</t>
  </si>
  <si>
    <t>др. транс.</t>
  </si>
  <si>
    <t>наёмный</t>
  </si>
  <si>
    <t>Транспорт</t>
  </si>
  <si>
    <t>Объем секции</t>
  </si>
  <si>
    <t>ИНФОРМАЦИЯ ПО ТРАНСПОРТУ</t>
  </si>
  <si>
    <t>Гос. номер авто</t>
  </si>
  <si>
    <t>ДОСТУПНОСТЬ ТРАНСПОРТА ПО ДНЯМ</t>
  </si>
  <si>
    <t>1-я</t>
  </si>
  <si>
    <t>2-я</t>
  </si>
  <si>
    <t>3-я</t>
  </si>
  <si>
    <t>4-я</t>
  </si>
  <si>
    <t>5-я</t>
  </si>
  <si>
    <t>6-я</t>
  </si>
  <si>
    <t>Объемы секций (от кабины)</t>
  </si>
  <si>
    <t>Общий 
объем</t>
  </si>
  <si>
    <t>Иванов</t>
  </si>
  <si>
    <t>Петров</t>
  </si>
  <si>
    <t>Сидоров</t>
  </si>
  <si>
    <t>Степанов</t>
  </si>
  <si>
    <t>Клиент 1</t>
  </si>
  <si>
    <t>Клиент 2</t>
  </si>
  <si>
    <t>Клиент 3</t>
  </si>
  <si>
    <t>Клиент 4</t>
  </si>
  <si>
    <t>Клиент 5</t>
  </si>
  <si>
    <t>Киев1</t>
  </si>
  <si>
    <t>Киев2</t>
  </si>
  <si>
    <t>АА 0996 НВ</t>
  </si>
  <si>
    <t>АА 1979 СК</t>
  </si>
  <si>
    <t>АА 2347 СА</t>
  </si>
  <si>
    <t>АА 2348 СА</t>
  </si>
  <si>
    <t>АА 5056 II</t>
  </si>
  <si>
    <t>АА 5062 II</t>
  </si>
  <si>
    <t>АА 5777 АТ</t>
  </si>
  <si>
    <t>АА 6003 КХ</t>
  </si>
  <si>
    <t>АА 7311 CР</t>
  </si>
  <si>
    <t>АА 7316 МН</t>
  </si>
  <si>
    <t>АА 7351 IE</t>
  </si>
  <si>
    <t>АА 7352 IЕ</t>
  </si>
  <si>
    <t>АА 7353 IЕ</t>
  </si>
  <si>
    <t>АА 7427 ВХ</t>
  </si>
  <si>
    <t>АА 7428 ВХ</t>
  </si>
  <si>
    <t>АА 8452 II</t>
  </si>
  <si>
    <t>АА 8728 СР</t>
  </si>
  <si>
    <t>если просто прописать д1 в источнике, то список (без пустых ячеек)  работает.</t>
  </si>
  <si>
    <t>если прописывать через ДВССЫЛ, то ошибка источника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</si>
</sst>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@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ahoma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9"/>
      <color theme="1"/>
      <name val="Tahoma"/>
      <family val="2"/>
      <charset val="204"/>
    </font>
    <font>
      <sz val="9"/>
      <name val="Tahoma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Tahoma"/>
      <family val="2"/>
      <charset val="204"/>
    </font>
    <font>
      <b/>
      <sz val="7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7"/>
      <color theme="1"/>
      <name val="Tahoma"/>
      <family val="2"/>
      <charset val="204"/>
    </font>
    <font>
      <b/>
      <sz val="8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theme="4" tint="0.79998168889431442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right" indent="1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horizontal="center" vertical="center"/>
    </xf>
    <xf numFmtId="3" fontId="11" fillId="5" borderId="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/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/>
    <xf numFmtId="14" fontId="7" fillId="0" borderId="8" xfId="0" applyNumberFormat="1" applyFont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2" borderId="6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right"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1" fillId="5" borderId="3" xfId="0" applyFont="1" applyFill="1" applyBorder="1" applyAlignment="1"/>
    <xf numFmtId="0" fontId="11" fillId="5" borderId="3" xfId="0" applyFont="1" applyFill="1" applyBorder="1" applyAlignment="1">
      <alignment horizontal="center"/>
    </xf>
    <xf numFmtId="3" fontId="11" fillId="5" borderId="3" xfId="0" applyNumberFormat="1" applyFont="1" applyFill="1" applyBorder="1" applyAlignment="1">
      <alignment horizontal="center" vertical="center"/>
    </xf>
    <xf numFmtId="4" fontId="11" fillId="5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right" vertical="center"/>
    </xf>
    <xf numFmtId="14" fontId="7" fillId="0" borderId="3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4" fillId="2" borderId="6" xfId="0" applyFont="1" applyFill="1" applyBorder="1" applyAlignment="1">
      <alignment horizontal="center" vertical="center"/>
    </xf>
    <xf numFmtId="0" fontId="13" fillId="0" borderId="0" xfId="0" applyFont="1"/>
    <xf numFmtId="0" fontId="7" fillId="0" borderId="3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7" borderId="37" xfId="0" applyFont="1" applyFill="1" applyBorder="1" applyAlignment="1" applyProtection="1">
      <alignment horizontal="center" vertical="center"/>
      <protection locked="0"/>
    </xf>
    <xf numFmtId="0" fontId="17" fillId="7" borderId="17" xfId="0" applyFont="1" applyFill="1" applyBorder="1" applyAlignment="1" applyProtection="1">
      <alignment horizontal="center" vertical="center"/>
      <protection locked="0"/>
    </xf>
    <xf numFmtId="0" fontId="17" fillId="7" borderId="18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/>
      <protection locked="0"/>
    </xf>
    <xf numFmtId="3" fontId="0" fillId="0" borderId="36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0" fontId="13" fillId="7" borderId="10" xfId="0" applyFont="1" applyFill="1" applyBorder="1" applyAlignment="1" applyProtection="1">
      <alignment horizontal="center"/>
      <protection locked="0"/>
    </xf>
    <xf numFmtId="0" fontId="13" fillId="7" borderId="11" xfId="0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/>
      <protection locked="0"/>
    </xf>
    <xf numFmtId="3" fontId="0" fillId="0" borderId="8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0" fontId="13" fillId="7" borderId="1" xfId="0" applyFont="1" applyFill="1" applyBorder="1" applyAlignment="1" applyProtection="1">
      <alignment horizontal="center"/>
      <protection locked="0"/>
    </xf>
    <xf numFmtId="0" fontId="13" fillId="7" borderId="9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13" fillId="7" borderId="21" xfId="0" applyFont="1" applyFill="1" applyBorder="1" applyAlignment="1" applyProtection="1">
      <alignment horizontal="center"/>
      <protection locked="0"/>
    </xf>
    <xf numFmtId="0" fontId="13" fillId="7" borderId="23" xfId="0" applyFont="1" applyFill="1" applyBorder="1" applyAlignment="1" applyProtection="1">
      <alignment horizontal="center"/>
      <protection locked="0"/>
    </xf>
    <xf numFmtId="3" fontId="0" fillId="0" borderId="34" xfId="0" applyNumberFormat="1" applyBorder="1" applyProtection="1">
      <protection locked="0"/>
    </xf>
    <xf numFmtId="3" fontId="0" fillId="0" borderId="21" xfId="0" applyNumberFormat="1" applyBorder="1" applyProtection="1">
      <protection locked="0"/>
    </xf>
    <xf numFmtId="3" fontId="0" fillId="0" borderId="24" xfId="0" applyNumberFormat="1" applyBorder="1" applyProtection="1">
      <protection locked="0"/>
    </xf>
    <xf numFmtId="3" fontId="0" fillId="0" borderId="23" xfId="0" applyNumberForma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" xfId="0" applyBorder="1" applyProtection="1">
      <protection locked="0"/>
    </xf>
    <xf numFmtId="0" fontId="13" fillId="7" borderId="3" xfId="0" applyFont="1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7" xfId="0" applyBorder="1" applyProtection="1">
      <protection locked="0"/>
    </xf>
    <xf numFmtId="0" fontId="13" fillId="7" borderId="6" xfId="0" applyFont="1" applyFill="1" applyBorder="1" applyAlignment="1" applyProtection="1">
      <alignment horizontal="center"/>
      <protection locked="0"/>
    </xf>
    <xf numFmtId="0" fontId="13" fillId="7" borderId="7" xfId="0" applyFont="1" applyFill="1" applyBorder="1" applyAlignment="1" applyProtection="1">
      <alignment horizontal="center"/>
      <protection locked="0"/>
    </xf>
    <xf numFmtId="0" fontId="13" fillId="7" borderId="36" xfId="0" applyFont="1" applyFill="1" applyBorder="1" applyAlignment="1" applyProtection="1">
      <alignment horizontal="center"/>
      <protection locked="0"/>
    </xf>
    <xf numFmtId="0" fontId="13" fillId="7" borderId="8" xfId="0" applyFont="1" applyFill="1" applyBorder="1" applyAlignment="1" applyProtection="1">
      <alignment horizontal="center"/>
      <protection locked="0"/>
    </xf>
    <xf numFmtId="0" fontId="13" fillId="7" borderId="34" xfId="0" applyFont="1" applyFill="1" applyBorder="1" applyAlignment="1" applyProtection="1">
      <alignment horizontal="center"/>
      <protection locked="0"/>
    </xf>
    <xf numFmtId="0" fontId="13" fillId="7" borderId="2" xfId="0" applyFont="1" applyFill="1" applyBorder="1" applyAlignment="1" applyProtection="1">
      <alignment horizontal="center"/>
      <protection locked="0"/>
    </xf>
    <xf numFmtId="0" fontId="13" fillId="7" borderId="5" xfId="0" applyFont="1" applyFill="1" applyBorder="1" applyAlignment="1" applyProtection="1">
      <alignment horizontal="center"/>
      <protection locked="0"/>
    </xf>
    <xf numFmtId="0" fontId="0" fillId="0" borderId="10" xfId="0" applyBorder="1" applyProtection="1"/>
    <xf numFmtId="0" fontId="0" fillId="0" borderId="1" xfId="0" applyBorder="1" applyProtection="1"/>
    <xf numFmtId="0" fontId="0" fillId="0" borderId="21" xfId="0" applyBorder="1" applyProtection="1"/>
    <xf numFmtId="0" fontId="0" fillId="0" borderId="3" xfId="0" applyBorder="1" applyProtection="1"/>
    <xf numFmtId="0" fontId="0" fillId="0" borderId="6" xfId="0" applyBorder="1" applyProtection="1"/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13" fillId="7" borderId="4" xfId="0" applyFont="1" applyFill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3" fontId="0" fillId="0" borderId="33" xfId="0" applyNumberFormat="1" applyBorder="1" applyAlignment="1" applyProtection="1">
      <alignment horizontal="center"/>
      <protection locked="0"/>
    </xf>
    <xf numFmtId="3" fontId="7" fillId="0" borderId="1" xfId="0" applyNumberFormat="1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0" fillId="6" borderId="25" xfId="0" applyFont="1" applyFill="1" applyBorder="1" applyAlignment="1">
      <alignment horizontal="center" vertical="center"/>
    </xf>
    <xf numFmtId="0" fontId="21" fillId="0" borderId="0" xfId="0" applyFont="1"/>
    <xf numFmtId="164" fontId="18" fillId="8" borderId="1" xfId="0" applyNumberFormat="1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51"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;;;@"/>
      <fill>
        <patternFill patternType="solid">
          <fgColor theme="4" tint="0.79998168889431442"/>
          <bgColor theme="6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>
          <bgColor rgb="FFFFFFCC"/>
        </patternFill>
      </fill>
    </dxf>
    <dxf>
      <fill>
        <patternFill>
          <bgColor rgb="FFFFDDD5"/>
        </patternFill>
      </fill>
    </dxf>
  </dxfs>
  <tableStyles count="0" defaultTableStyle="TableStyleMedium2" defaultPivotStyle="PivotStyleLight16"/>
  <colors>
    <mruColors>
      <color rgb="FFFFFFCC"/>
      <color rgb="FFFFDDD5"/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7" name="отч_месяц" displayName="отч_месяц" ref="A2:A14" totalsRowShown="0" headerRowDxfId="48" dataDxfId="47">
  <autoFilter ref="A2:A14"/>
  <tableColumns count="1">
    <tableColumn id="1" name="отч. месяц" dataDxfId="4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отч_год" displayName="отч_год" ref="C2:C4" totalsRowShown="0" headerRowDxfId="45" dataDxfId="44">
  <autoFilter ref="C2:C4"/>
  <tableColumns count="1">
    <tableColumn id="1" name="отч. год" dataDxfId="4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вид_топлива" displayName="вид_топлива" ref="E2:E5" totalsRowShown="0" headerRowDxfId="42" dataDxfId="41">
  <autoFilter ref="E2:E5"/>
  <tableColumns count="1">
    <tableColumn id="1" name="вид топлива" dataDxfId="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менеджеры" displayName="менеджеры" ref="G2:G6" totalsRowShown="0" headerRowDxfId="39" dataDxfId="38">
  <autoFilter ref="G2:G6"/>
  <tableColumns count="1">
    <tableColumn id="1" name="менеджеры" dataDxfId="3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2" name="Таблица12" displayName="Таблица12" ref="I2:I4" totalsRowShown="0" dataDxfId="36">
  <autoFilter ref="I2:I4"/>
  <tableColumns count="1">
    <tableColumn id="1" name="дост_авто" dataDxfId="3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3" name="Таблица13" displayName="Таблица13" ref="K2:K4" totalsRowShown="0">
  <autoFilter ref="K2:K4"/>
  <tableColumns count="1">
    <tableColumn id="1" name="регион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" name="Таблица1" displayName="Таблица1" ref="M2:M4" totalsRowShown="0">
  <autoFilter ref="M2:M4"/>
  <tableColumns count="1">
    <tableColumn id="1" name="др. транс.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" name="Таблица2" displayName="Таблица2" ref="BV2:CZ24" totalsRowShown="0" headerRowDxfId="33" dataDxfId="32" tableBorderDxfId="31">
  <tableColumns count="31">
    <tableColumn id="1" name="1" dataDxfId="30">
      <calculatedColumnFormula>IFERROR(INDEX($A$3:$A$24,MATCH($BU3,INDEX($I$3:$BR$24,,BV$2*2),)),)</calculatedColumnFormula>
    </tableColumn>
    <tableColumn id="2" name="2" dataDxfId="29">
      <calculatedColumnFormula>IFERROR(INDEX($A$3:$A$24,MATCH($BU3,INDEX($I$3:$BR$24,,BW$2*2),)),)</calculatedColumnFormula>
    </tableColumn>
    <tableColumn id="3" name="3" dataDxfId="28">
      <calculatedColumnFormula>IFERROR(INDEX($A$3:$A$24,MATCH($BU3,INDEX($I$3:$BR$24,,BX$2*2),)),)</calculatedColumnFormula>
    </tableColumn>
    <tableColumn id="4" name="4" dataDxfId="27">
      <calculatedColumnFormula>IFERROR(INDEX($A$3:$A$24,MATCH($BU3,INDEX($I$3:$BR$24,,BY$2*2),)),)</calculatedColumnFormula>
    </tableColumn>
    <tableColumn id="5" name="5" dataDxfId="26">
      <calculatedColumnFormula>IFERROR(INDEX($A$3:$A$24,MATCH($BU3,INDEX($I$3:$BR$24,,BZ$2*2),)),)</calculatedColumnFormula>
    </tableColumn>
    <tableColumn id="6" name="6" dataDxfId="25">
      <calculatedColumnFormula>IFERROR(INDEX($A$3:$A$24,MATCH($BU3,INDEX($I$3:$BR$24,,CA$2*2),)),)</calculatedColumnFormula>
    </tableColumn>
    <tableColumn id="7" name="7" dataDxfId="24">
      <calculatedColumnFormula>IFERROR(INDEX($A$3:$A$24,MATCH($BU3,INDEX($I$3:$BR$24,,CB$2*2),)),)</calculatedColumnFormula>
    </tableColumn>
    <tableColumn id="8" name="8" dataDxfId="23">
      <calculatedColumnFormula>IFERROR(INDEX($A$3:$A$24,MATCH($BU3,INDEX($I$3:$BR$24,,CC$2*2),)),)</calculatedColumnFormula>
    </tableColumn>
    <tableColumn id="9" name="9" dataDxfId="22">
      <calculatedColumnFormula>IFERROR(INDEX($A$3:$A$24,MATCH($BU3,INDEX($I$3:$BR$24,,CD$2*2),)),)</calculatedColumnFormula>
    </tableColumn>
    <tableColumn id="10" name="10" dataDxfId="21">
      <calculatedColumnFormula>IFERROR(INDEX($A$3:$A$24,MATCH($BU3,INDEX($I$3:$BR$24,,CE$2*2),)),)</calculatedColumnFormula>
    </tableColumn>
    <tableColumn id="11" name="11" dataDxfId="20">
      <calculatedColumnFormula>IFERROR(INDEX($A$3:$A$24,MATCH($BU3,INDEX($I$3:$BR$24,,CF$2*2),)),)</calculatedColumnFormula>
    </tableColumn>
    <tableColumn id="12" name="12" dataDxfId="19">
      <calculatedColumnFormula>IFERROR(INDEX($A$3:$A$24,MATCH($BU3,INDEX($I$3:$BR$24,,CG$2*2),)),)</calculatedColumnFormula>
    </tableColumn>
    <tableColumn id="13" name="13" dataDxfId="18">
      <calculatedColumnFormula>IFERROR(INDEX($A$3:$A$24,MATCH($BU3,INDEX($I$3:$BR$24,,CH$2*2),)),)</calculatedColumnFormula>
    </tableColumn>
    <tableColumn id="14" name="14" dataDxfId="17">
      <calculatedColumnFormula>IFERROR(INDEX($A$3:$A$24,MATCH($BU3,INDEX($I$3:$BR$24,,CI$2*2),)),)</calculatedColumnFormula>
    </tableColumn>
    <tableColumn id="15" name="15" dataDxfId="16">
      <calculatedColumnFormula>IFERROR(INDEX($A$3:$A$24,MATCH($BU3,INDEX($I$3:$BR$24,,CJ$2*2),)),)</calculatedColumnFormula>
    </tableColumn>
    <tableColumn id="16" name="16" dataDxfId="15">
      <calculatedColumnFormula>IFERROR(INDEX($A$3:$A$24,MATCH($BU3,INDEX($I$3:$BR$24,,CK$2*2),)),)</calculatedColumnFormula>
    </tableColumn>
    <tableColumn id="17" name="17" dataDxfId="14">
      <calculatedColumnFormula>IFERROR(INDEX($A$3:$A$24,MATCH($BU3,INDEX($I$3:$BR$24,,CL$2*2),)),)</calculatedColumnFormula>
    </tableColumn>
    <tableColumn id="18" name="18" dataDxfId="13">
      <calculatedColumnFormula>IFERROR(INDEX($A$3:$A$24,MATCH($BU3,INDEX($I$3:$BR$24,,CM$2*2),)),)</calculatedColumnFormula>
    </tableColumn>
    <tableColumn id="19" name="19" dataDxfId="12">
      <calculatedColumnFormula>IFERROR(INDEX($A$3:$A$24,MATCH($BU3,INDEX($I$3:$BR$24,,CN$2*2),)),)</calculatedColumnFormula>
    </tableColumn>
    <tableColumn id="20" name="20" dataDxfId="11">
      <calculatedColumnFormula>IFERROR(INDEX($A$3:$A$24,MATCH($BU3,INDEX($I$3:$BR$24,,CO$2*2),)),)</calculatedColumnFormula>
    </tableColumn>
    <tableColumn id="21" name="21" dataDxfId="10">
      <calculatedColumnFormula>IFERROR(INDEX($A$3:$A$24,MATCH($BU3,INDEX($I$3:$BR$24,,CP$2*2),)),)</calculatedColumnFormula>
    </tableColumn>
    <tableColumn id="22" name="22" dataDxfId="9">
      <calculatedColumnFormula>IFERROR(INDEX($A$3:$A$24,MATCH($BU3,INDEX($I$3:$BR$24,,CQ$2*2),)),)</calculatedColumnFormula>
    </tableColumn>
    <tableColumn id="23" name="23" dataDxfId="8">
      <calculatedColumnFormula>IFERROR(INDEX($A$3:$A$24,MATCH($BU3,INDEX($I$3:$BR$24,,CR$2*2),)),)</calculatedColumnFormula>
    </tableColumn>
    <tableColumn id="24" name="24" dataDxfId="7">
      <calculatedColumnFormula>IFERROR(INDEX($A$3:$A$24,MATCH($BU3,INDEX($I$3:$BR$24,,CS$2*2),)),)</calculatedColumnFormula>
    </tableColumn>
    <tableColumn id="25" name="25" dataDxfId="6">
      <calculatedColumnFormula>IFERROR(INDEX($A$3:$A$24,MATCH($BU3,INDEX($I$3:$BR$24,,CT$2*2),)),)</calculatedColumnFormula>
    </tableColumn>
    <tableColumn id="26" name="26" dataDxfId="5">
      <calculatedColumnFormula>IFERROR(INDEX($A$3:$A$24,MATCH($BU3,INDEX($I$3:$BR$24,,CU$2*2),)),)</calculatedColumnFormula>
    </tableColumn>
    <tableColumn id="27" name="27" dataDxfId="4">
      <calculatedColumnFormula>IFERROR(INDEX($A$3:$A$24,MATCH($BU3,INDEX($I$3:$BR$24,,CV$2*2),)),)</calculatedColumnFormula>
    </tableColumn>
    <tableColumn id="28" name="28" dataDxfId="3">
      <calculatedColumnFormula>IFERROR(INDEX($A$3:$A$24,MATCH($BU3,INDEX($I$3:$BR$24,,CW$2*2),)),)</calculatedColumnFormula>
    </tableColumn>
    <tableColumn id="29" name="29" dataDxfId="2">
      <calculatedColumnFormula>IFERROR(INDEX($A$3:$A$24,MATCH($BU3,INDEX($I$3:$BR$24,,CX$2*2),)),)</calculatedColumnFormula>
    </tableColumn>
    <tableColumn id="30" name="30" dataDxfId="1">
      <calculatedColumnFormula>IFERROR(INDEX($A$3:$A$24,MATCH($BU3,INDEX($I$3:$BR$24,,CY$2*2),)),)</calculatedColumnFormula>
    </tableColumn>
    <tableColumn id="31" name="31" dataDxfId="0">
      <calculatedColumnFormula>IFERROR(INDEX($A$3:$A$24,MATCH($BU3,INDEX($I$3:$BR$24,,CZ$2*2),)),)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"/>
  <sheetViews>
    <sheetView tabSelected="1" zoomScale="80" zoomScaleNormal="80" workbookViewId="0">
      <pane ySplit="5" topLeftCell="A6" activePane="bottomLeft" state="frozen"/>
      <selection pane="bottomLeft" activeCell="O8" sqref="O8"/>
    </sheetView>
  </sheetViews>
  <sheetFormatPr defaultRowHeight="15" x14ac:dyDescent="0.25"/>
  <cols>
    <col min="1" max="1" width="10.7109375" customWidth="1"/>
    <col min="2" max="2" width="13.5703125" customWidth="1"/>
    <col min="3" max="3" width="37.7109375" customWidth="1"/>
    <col min="4" max="4" width="7.42578125" customWidth="1"/>
    <col min="5" max="5" width="7.7109375" style="13" customWidth="1"/>
    <col min="6" max="6" width="6.42578125" style="13" customWidth="1"/>
    <col min="7" max="7" width="11" customWidth="1"/>
    <col min="8" max="8" width="10.7109375" style="12" customWidth="1"/>
    <col min="9" max="9" width="10.7109375" customWidth="1"/>
    <col min="10" max="10" width="14.140625" customWidth="1"/>
    <col min="11" max="11" width="15.85546875" customWidth="1"/>
    <col min="12" max="12" width="8" customWidth="1"/>
  </cols>
  <sheetData>
    <row r="1" spans="1:13" ht="15.75" x14ac:dyDescent="0.25">
      <c r="B1" s="4"/>
      <c r="C1" s="31" t="s">
        <v>9</v>
      </c>
      <c r="D1" s="2" t="s">
        <v>15</v>
      </c>
      <c r="E1" s="3">
        <v>2017</v>
      </c>
      <c r="F1" s="3"/>
    </row>
    <row r="2" spans="1:13" ht="18.75" customHeight="1" thickBot="1" x14ac:dyDescent="0.3">
      <c r="B2" s="4"/>
      <c r="C2" s="31"/>
      <c r="D2" s="2"/>
      <c r="E2" s="3"/>
      <c r="F2" s="3"/>
      <c r="J2" s="50"/>
      <c r="K2" s="50"/>
    </row>
    <row r="3" spans="1:13" ht="15.75" customHeight="1" thickBot="1" x14ac:dyDescent="0.3">
      <c r="J3" s="123" t="s">
        <v>68</v>
      </c>
      <c r="K3" s="124"/>
    </row>
    <row r="4" spans="1:13" ht="19.5" customHeight="1" x14ac:dyDescent="0.25">
      <c r="A4" s="135" t="s">
        <v>4</v>
      </c>
      <c r="B4" s="125" t="s">
        <v>0</v>
      </c>
      <c r="C4" s="125" t="s">
        <v>1</v>
      </c>
      <c r="D4" s="127" t="s">
        <v>3</v>
      </c>
      <c r="E4" s="125" t="s">
        <v>5</v>
      </c>
      <c r="F4" s="125"/>
      <c r="G4" s="125"/>
      <c r="H4" s="131" t="s">
        <v>7</v>
      </c>
      <c r="I4" s="133" t="s">
        <v>8</v>
      </c>
      <c r="J4" s="133" t="s">
        <v>66</v>
      </c>
      <c r="K4" s="133" t="s">
        <v>67</v>
      </c>
      <c r="L4" s="129" t="s">
        <v>63</v>
      </c>
    </row>
    <row r="5" spans="1:13" ht="19.5" customHeight="1" thickBot="1" x14ac:dyDescent="0.3">
      <c r="A5" s="136"/>
      <c r="B5" s="126"/>
      <c r="C5" s="126"/>
      <c r="D5" s="128"/>
      <c r="E5" s="49" t="s">
        <v>2</v>
      </c>
      <c r="F5" s="32" t="s">
        <v>22</v>
      </c>
      <c r="G5" s="17" t="s">
        <v>6</v>
      </c>
      <c r="H5" s="132"/>
      <c r="I5" s="134"/>
      <c r="J5" s="134"/>
      <c r="K5" s="134"/>
      <c r="L5" s="130"/>
    </row>
    <row r="6" spans="1:13" ht="18" customHeight="1" x14ac:dyDescent="0.25">
      <c r="A6" s="39">
        <v>42887</v>
      </c>
      <c r="B6" s="40"/>
      <c r="C6" s="41" t="s">
        <v>83</v>
      </c>
      <c r="D6" s="42">
        <v>1</v>
      </c>
      <c r="E6" s="43">
        <v>23265</v>
      </c>
      <c r="F6" s="44"/>
      <c r="G6" s="45"/>
      <c r="H6" s="46">
        <v>42887</v>
      </c>
      <c r="I6" s="46">
        <v>42888</v>
      </c>
      <c r="J6" s="51" t="s">
        <v>93</v>
      </c>
      <c r="K6" s="51"/>
      <c r="L6" t="str">
        <f>CONCATENATE("д",DAY($I6)*1)</f>
        <v>д2</v>
      </c>
    </row>
    <row r="7" spans="1:13" ht="18" customHeight="1" x14ac:dyDescent="0.25">
      <c r="A7" s="28">
        <v>42888</v>
      </c>
      <c r="B7" s="10"/>
      <c r="C7" s="25" t="s">
        <v>84</v>
      </c>
      <c r="D7" s="16">
        <v>3</v>
      </c>
      <c r="E7" s="14">
        <v>8856</v>
      </c>
      <c r="F7" s="33"/>
      <c r="G7" s="38"/>
      <c r="H7" s="11">
        <v>42887</v>
      </c>
      <c r="I7" s="11">
        <v>42887</v>
      </c>
      <c r="J7" s="9" t="s">
        <v>106</v>
      </c>
      <c r="K7" s="9"/>
      <c r="L7" t="str">
        <f t="shared" ref="L7:L10" si="0">CONCATENATE("д",DAY($I7)*1)</f>
        <v>д1</v>
      </c>
    </row>
    <row r="8" spans="1:13" ht="18" customHeight="1" x14ac:dyDescent="0.25">
      <c r="A8" s="28">
        <v>42887</v>
      </c>
      <c r="B8" s="10"/>
      <c r="C8" s="25" t="s">
        <v>85</v>
      </c>
      <c r="D8" s="16">
        <v>2</v>
      </c>
      <c r="E8" s="14">
        <v>10600</v>
      </c>
      <c r="F8" s="33"/>
      <c r="G8" s="38"/>
      <c r="H8" s="11">
        <v>42887</v>
      </c>
      <c r="I8" s="11">
        <v>42887</v>
      </c>
      <c r="J8" s="9"/>
      <c r="K8" s="9"/>
      <c r="L8" t="str">
        <f t="shared" si="0"/>
        <v>д1</v>
      </c>
    </row>
    <row r="9" spans="1:13" ht="18" customHeight="1" x14ac:dyDescent="0.25">
      <c r="A9" s="28">
        <v>42887</v>
      </c>
      <c r="B9" s="10"/>
      <c r="C9" s="26" t="s">
        <v>86</v>
      </c>
      <c r="D9" s="16">
        <v>1</v>
      </c>
      <c r="E9" s="15">
        <v>5990</v>
      </c>
      <c r="F9" s="34"/>
      <c r="G9" s="38"/>
      <c r="H9" s="11">
        <v>42887</v>
      </c>
      <c r="I9" s="11">
        <v>42893</v>
      </c>
      <c r="J9" s="9"/>
      <c r="K9" s="9"/>
      <c r="L9" t="str">
        <f t="shared" si="0"/>
        <v>д7</v>
      </c>
    </row>
    <row r="10" spans="1:13" ht="18" customHeight="1" x14ac:dyDescent="0.25">
      <c r="A10" s="28">
        <v>42887</v>
      </c>
      <c r="B10" s="10"/>
      <c r="C10" s="27" t="s">
        <v>87</v>
      </c>
      <c r="D10" s="16">
        <v>2</v>
      </c>
      <c r="E10" s="14">
        <v>8289</v>
      </c>
      <c r="F10" s="33"/>
      <c r="G10" s="38"/>
      <c r="H10" s="11">
        <v>42887</v>
      </c>
      <c r="I10" s="11">
        <v>42887</v>
      </c>
      <c r="J10" s="9"/>
      <c r="K10" s="9"/>
      <c r="L10" t="str">
        <f t="shared" si="0"/>
        <v>д1</v>
      </c>
    </row>
    <row r="11" spans="1:13" ht="18" customHeight="1" x14ac:dyDescent="0.25">
      <c r="A11" s="29"/>
      <c r="B11" s="21"/>
      <c r="C11" s="21"/>
      <c r="D11" s="18"/>
      <c r="E11" s="20"/>
      <c r="F11" s="35"/>
      <c r="G11" s="38" t="str">
        <f t="shared" ref="G11:G59" si="1">IF((E11*F11)=0,"",E11*F11)</f>
        <v/>
      </c>
      <c r="H11" s="19"/>
      <c r="I11" s="19"/>
      <c r="J11" s="18"/>
      <c r="K11" s="18"/>
      <c r="L11" t="str">
        <f t="shared" ref="L11:L59" si="2">CONCATENATE("д",DAY($I11)*1)</f>
        <v>д0</v>
      </c>
    </row>
    <row r="12" spans="1:13" ht="18" customHeight="1" x14ac:dyDescent="0.25">
      <c r="A12" s="29"/>
      <c r="B12" s="21"/>
      <c r="C12" s="21"/>
      <c r="D12" s="18"/>
      <c r="E12" s="20"/>
      <c r="F12" s="35"/>
      <c r="G12" s="38" t="str">
        <f t="shared" si="1"/>
        <v/>
      </c>
      <c r="H12" s="19"/>
      <c r="I12" s="19">
        <v>42917</v>
      </c>
      <c r="J12" s="18"/>
      <c r="K12" s="18"/>
      <c r="L12" t="str">
        <f t="shared" si="2"/>
        <v>д1</v>
      </c>
      <c r="M12" t="s">
        <v>107</v>
      </c>
    </row>
    <row r="13" spans="1:13" ht="18" customHeight="1" x14ac:dyDescent="0.25">
      <c r="A13" s="29"/>
      <c r="B13" s="21"/>
      <c r="C13" s="21"/>
      <c r="D13" s="18"/>
      <c r="E13" s="20"/>
      <c r="F13" s="35"/>
      <c r="G13" s="38" t="str">
        <f t="shared" si="1"/>
        <v/>
      </c>
      <c r="H13" s="19"/>
      <c r="I13" s="19">
        <v>42887</v>
      </c>
      <c r="J13" s="18"/>
      <c r="K13" s="18"/>
      <c r="L13" t="str">
        <f t="shared" si="2"/>
        <v>д1</v>
      </c>
      <c r="M13" s="121" t="s">
        <v>108</v>
      </c>
    </row>
    <row r="14" spans="1:13" ht="18" customHeight="1" x14ac:dyDescent="0.25">
      <c r="A14" s="29"/>
      <c r="B14" s="21"/>
      <c r="C14" s="21"/>
      <c r="D14" s="18"/>
      <c r="E14" s="20"/>
      <c r="F14" s="35"/>
      <c r="G14" s="38" t="str">
        <f t="shared" si="1"/>
        <v/>
      </c>
      <c r="H14" s="19"/>
      <c r="I14" s="19">
        <v>42888</v>
      </c>
      <c r="J14" s="18"/>
      <c r="K14" s="18"/>
      <c r="L14" t="str">
        <f t="shared" si="2"/>
        <v>д2</v>
      </c>
    </row>
    <row r="15" spans="1:13" ht="18" customHeight="1" x14ac:dyDescent="0.25">
      <c r="A15" s="29"/>
      <c r="B15" s="21"/>
      <c r="C15" s="21"/>
      <c r="D15" s="18"/>
      <c r="E15" s="20"/>
      <c r="F15" s="35"/>
      <c r="G15" s="38" t="str">
        <f t="shared" si="1"/>
        <v/>
      </c>
      <c r="H15" s="19"/>
      <c r="I15" s="19">
        <v>42889</v>
      </c>
      <c r="J15" s="18"/>
      <c r="K15" s="118"/>
      <c r="L15" t="str">
        <f t="shared" si="2"/>
        <v>д3</v>
      </c>
    </row>
    <row r="16" spans="1:13" ht="18" customHeight="1" x14ac:dyDescent="0.25">
      <c r="A16" s="29"/>
      <c r="B16" s="21"/>
      <c r="C16" s="21"/>
      <c r="D16" s="18"/>
      <c r="E16" s="20"/>
      <c r="F16" s="35"/>
      <c r="G16" s="38" t="str">
        <f t="shared" si="1"/>
        <v/>
      </c>
      <c r="H16" s="19"/>
      <c r="I16" s="19"/>
      <c r="J16" s="18"/>
      <c r="K16" s="18"/>
      <c r="L16" t="str">
        <f t="shared" si="2"/>
        <v>д0</v>
      </c>
    </row>
    <row r="17" spans="1:12" ht="18" customHeight="1" x14ac:dyDescent="0.25">
      <c r="A17" s="29"/>
      <c r="B17" s="21"/>
      <c r="C17" s="21"/>
      <c r="D17" s="18"/>
      <c r="E17" s="20"/>
      <c r="F17" s="35"/>
      <c r="G17" s="38" t="str">
        <f t="shared" si="1"/>
        <v/>
      </c>
      <c r="H17" s="19"/>
      <c r="I17" s="19"/>
      <c r="J17" s="18"/>
      <c r="K17" s="18"/>
      <c r="L17" t="str">
        <f t="shared" si="2"/>
        <v>д0</v>
      </c>
    </row>
    <row r="18" spans="1:12" ht="18" customHeight="1" x14ac:dyDescent="0.25">
      <c r="A18" s="29"/>
      <c r="B18" s="21"/>
      <c r="C18" s="21"/>
      <c r="D18" s="18"/>
      <c r="E18" s="20"/>
      <c r="F18" s="35"/>
      <c r="G18" s="38" t="str">
        <f t="shared" si="1"/>
        <v/>
      </c>
      <c r="H18" s="19"/>
      <c r="I18" s="19"/>
      <c r="J18" s="18"/>
      <c r="K18" s="18"/>
      <c r="L18" t="str">
        <f t="shared" si="2"/>
        <v>д0</v>
      </c>
    </row>
    <row r="19" spans="1:12" ht="18" customHeight="1" x14ac:dyDescent="0.25">
      <c r="A19" s="29"/>
      <c r="B19" s="21"/>
      <c r="C19" s="21"/>
      <c r="D19" s="18"/>
      <c r="E19" s="20"/>
      <c r="F19" s="35"/>
      <c r="G19" s="38" t="str">
        <f t="shared" si="1"/>
        <v/>
      </c>
      <c r="H19" s="19"/>
      <c r="I19" s="19"/>
      <c r="J19" s="18"/>
      <c r="K19" s="18"/>
      <c r="L19" t="str">
        <f t="shared" si="2"/>
        <v>д0</v>
      </c>
    </row>
    <row r="20" spans="1:12" ht="18" customHeight="1" x14ac:dyDescent="0.25">
      <c r="A20" s="29"/>
      <c r="B20" s="21"/>
      <c r="C20" s="21"/>
      <c r="D20" s="18"/>
      <c r="E20" s="20"/>
      <c r="F20" s="35"/>
      <c r="G20" s="38" t="str">
        <f t="shared" si="1"/>
        <v/>
      </c>
      <c r="H20" s="19"/>
      <c r="I20" s="19"/>
      <c r="J20" s="18"/>
      <c r="K20" s="18"/>
      <c r="L20" t="str">
        <f t="shared" si="2"/>
        <v>д0</v>
      </c>
    </row>
    <row r="21" spans="1:12" ht="18" customHeight="1" x14ac:dyDescent="0.25">
      <c r="A21" s="29"/>
      <c r="B21" s="21"/>
      <c r="C21" s="21"/>
      <c r="D21" s="18"/>
      <c r="E21" s="20"/>
      <c r="F21" s="35"/>
      <c r="G21" s="38" t="str">
        <f t="shared" si="1"/>
        <v/>
      </c>
      <c r="H21" s="19"/>
      <c r="I21" s="19"/>
      <c r="J21" s="18"/>
      <c r="K21" s="18"/>
      <c r="L21" t="str">
        <f t="shared" si="2"/>
        <v>д0</v>
      </c>
    </row>
    <row r="22" spans="1:12" ht="18" customHeight="1" x14ac:dyDescent="0.25">
      <c r="A22" s="29"/>
      <c r="B22" s="21"/>
      <c r="C22" s="21"/>
      <c r="D22" s="18"/>
      <c r="E22" s="20"/>
      <c r="F22" s="35"/>
      <c r="G22" s="38" t="str">
        <f t="shared" si="1"/>
        <v/>
      </c>
      <c r="H22" s="19"/>
      <c r="I22" s="19"/>
      <c r="J22" s="18"/>
      <c r="K22" s="18"/>
      <c r="L22" t="str">
        <f t="shared" si="2"/>
        <v>д0</v>
      </c>
    </row>
    <row r="23" spans="1:12" ht="18" customHeight="1" x14ac:dyDescent="0.25">
      <c r="A23" s="29"/>
      <c r="B23" s="21"/>
      <c r="C23" s="21"/>
      <c r="D23" s="18"/>
      <c r="E23" s="20"/>
      <c r="F23" s="35"/>
      <c r="G23" s="38" t="str">
        <f t="shared" si="1"/>
        <v/>
      </c>
      <c r="H23" s="19"/>
      <c r="I23" s="19"/>
      <c r="J23" s="18"/>
      <c r="K23" s="18"/>
      <c r="L23" t="str">
        <f t="shared" si="2"/>
        <v>д0</v>
      </c>
    </row>
    <row r="24" spans="1:12" ht="18" customHeight="1" x14ac:dyDescent="0.25">
      <c r="A24" s="29"/>
      <c r="B24" s="21"/>
      <c r="C24" s="21"/>
      <c r="D24" s="18"/>
      <c r="E24" s="20"/>
      <c r="F24" s="35"/>
      <c r="G24" s="38" t="str">
        <f t="shared" si="1"/>
        <v/>
      </c>
      <c r="H24" s="19"/>
      <c r="I24" s="19"/>
      <c r="J24" s="18"/>
      <c r="K24" s="18"/>
      <c r="L24" t="str">
        <f t="shared" si="2"/>
        <v>д0</v>
      </c>
    </row>
    <row r="25" spans="1:12" ht="18" customHeight="1" x14ac:dyDescent="0.25">
      <c r="A25" s="29"/>
      <c r="B25" s="21"/>
      <c r="C25" s="21"/>
      <c r="D25" s="18"/>
      <c r="E25" s="20"/>
      <c r="F25" s="35"/>
      <c r="G25" s="38" t="str">
        <f t="shared" si="1"/>
        <v/>
      </c>
      <c r="H25" s="19"/>
      <c r="I25" s="19"/>
      <c r="J25" s="18"/>
      <c r="K25" s="18"/>
      <c r="L25" t="str">
        <f t="shared" si="2"/>
        <v>д0</v>
      </c>
    </row>
    <row r="26" spans="1:12" ht="18" customHeight="1" x14ac:dyDescent="0.25">
      <c r="A26" s="29"/>
      <c r="B26" s="21"/>
      <c r="C26" s="21"/>
      <c r="D26" s="18"/>
      <c r="E26" s="20"/>
      <c r="F26" s="35"/>
      <c r="G26" s="38" t="str">
        <f t="shared" si="1"/>
        <v/>
      </c>
      <c r="H26" s="19"/>
      <c r="I26" s="19"/>
      <c r="J26" s="18"/>
      <c r="K26" s="18"/>
      <c r="L26" t="str">
        <f t="shared" si="2"/>
        <v>д0</v>
      </c>
    </row>
    <row r="27" spans="1:12" ht="18" customHeight="1" x14ac:dyDescent="0.25">
      <c r="A27" s="29"/>
      <c r="B27" s="21"/>
      <c r="C27" s="21"/>
      <c r="D27" s="18"/>
      <c r="E27" s="20"/>
      <c r="F27" s="35"/>
      <c r="G27" s="38" t="str">
        <f t="shared" si="1"/>
        <v/>
      </c>
      <c r="H27" s="19"/>
      <c r="I27" s="19"/>
      <c r="J27" s="18"/>
      <c r="K27" s="18"/>
      <c r="L27" t="str">
        <f t="shared" si="2"/>
        <v>д0</v>
      </c>
    </row>
    <row r="28" spans="1:12" ht="18" customHeight="1" x14ac:dyDescent="0.25">
      <c r="A28" s="29"/>
      <c r="B28" s="21"/>
      <c r="C28" s="21"/>
      <c r="D28" s="18"/>
      <c r="E28" s="20"/>
      <c r="F28" s="35"/>
      <c r="G28" s="38" t="str">
        <f t="shared" si="1"/>
        <v/>
      </c>
      <c r="H28" s="19"/>
      <c r="I28" s="19"/>
      <c r="J28" s="18"/>
      <c r="K28" s="18"/>
      <c r="L28" t="str">
        <f t="shared" si="2"/>
        <v>д0</v>
      </c>
    </row>
    <row r="29" spans="1:12" ht="18" customHeight="1" x14ac:dyDescent="0.25">
      <c r="A29" s="29"/>
      <c r="B29" s="21"/>
      <c r="C29" s="21"/>
      <c r="D29" s="18"/>
      <c r="E29" s="20"/>
      <c r="F29" s="35"/>
      <c r="G29" s="38" t="str">
        <f t="shared" si="1"/>
        <v/>
      </c>
      <c r="H29" s="19"/>
      <c r="I29" s="19"/>
      <c r="J29" s="18"/>
      <c r="K29" s="18"/>
      <c r="L29" t="str">
        <f t="shared" si="2"/>
        <v>д0</v>
      </c>
    </row>
    <row r="30" spans="1:12" ht="18" customHeight="1" x14ac:dyDescent="0.25">
      <c r="A30" s="29"/>
      <c r="B30" s="21"/>
      <c r="C30" s="21"/>
      <c r="D30" s="18"/>
      <c r="E30" s="20"/>
      <c r="F30" s="35"/>
      <c r="G30" s="38" t="str">
        <f t="shared" si="1"/>
        <v/>
      </c>
      <c r="H30" s="19"/>
      <c r="I30" s="19"/>
      <c r="J30" s="18"/>
      <c r="K30" s="18"/>
      <c r="L30" t="str">
        <f t="shared" si="2"/>
        <v>д0</v>
      </c>
    </row>
    <row r="31" spans="1:12" ht="18" customHeight="1" x14ac:dyDescent="0.25">
      <c r="A31" s="29"/>
      <c r="B31" s="21"/>
      <c r="C31" s="21"/>
      <c r="D31" s="18"/>
      <c r="E31" s="20"/>
      <c r="F31" s="35"/>
      <c r="G31" s="38" t="str">
        <f t="shared" si="1"/>
        <v/>
      </c>
      <c r="H31" s="19"/>
      <c r="I31" s="19"/>
      <c r="J31" s="18"/>
      <c r="K31" s="18"/>
      <c r="L31" t="str">
        <f t="shared" si="2"/>
        <v>д0</v>
      </c>
    </row>
    <row r="32" spans="1:12" ht="18" customHeight="1" x14ac:dyDescent="0.25">
      <c r="A32" s="29"/>
      <c r="B32" s="21"/>
      <c r="C32" s="21"/>
      <c r="D32" s="18"/>
      <c r="E32" s="20"/>
      <c r="F32" s="35"/>
      <c r="G32" s="38" t="str">
        <f t="shared" si="1"/>
        <v/>
      </c>
      <c r="H32" s="19"/>
      <c r="I32" s="19"/>
      <c r="J32" s="18"/>
      <c r="K32" s="18"/>
      <c r="L32" t="str">
        <f t="shared" si="2"/>
        <v>д0</v>
      </c>
    </row>
    <row r="33" spans="1:12" ht="18" customHeight="1" x14ac:dyDescent="0.25">
      <c r="A33" s="29"/>
      <c r="B33" s="21"/>
      <c r="C33" s="21"/>
      <c r="D33" s="18"/>
      <c r="E33" s="20"/>
      <c r="F33" s="35"/>
      <c r="G33" s="38" t="str">
        <f t="shared" si="1"/>
        <v/>
      </c>
      <c r="H33" s="19"/>
      <c r="I33" s="19"/>
      <c r="J33" s="18"/>
      <c r="K33" s="18"/>
      <c r="L33" t="str">
        <f t="shared" si="2"/>
        <v>д0</v>
      </c>
    </row>
    <row r="34" spans="1:12" ht="18" customHeight="1" x14ac:dyDescent="0.25">
      <c r="A34" s="29"/>
      <c r="B34" s="21"/>
      <c r="C34" s="21"/>
      <c r="D34" s="18"/>
      <c r="E34" s="20"/>
      <c r="F34" s="35"/>
      <c r="G34" s="38" t="str">
        <f t="shared" si="1"/>
        <v/>
      </c>
      <c r="H34" s="19"/>
      <c r="I34" s="19"/>
      <c r="J34" s="18"/>
      <c r="K34" s="18"/>
      <c r="L34" t="str">
        <f t="shared" si="2"/>
        <v>д0</v>
      </c>
    </row>
    <row r="35" spans="1:12" ht="18" customHeight="1" x14ac:dyDescent="0.25">
      <c r="A35" s="29"/>
      <c r="B35" s="21"/>
      <c r="C35" s="21"/>
      <c r="D35" s="18"/>
      <c r="E35" s="20"/>
      <c r="F35" s="35"/>
      <c r="G35" s="38" t="str">
        <f t="shared" si="1"/>
        <v/>
      </c>
      <c r="H35" s="19"/>
      <c r="I35" s="19"/>
      <c r="J35" s="18"/>
      <c r="K35" s="18"/>
      <c r="L35" t="str">
        <f t="shared" si="2"/>
        <v>д0</v>
      </c>
    </row>
    <row r="36" spans="1:12" ht="18" customHeight="1" x14ac:dyDescent="0.25">
      <c r="A36" s="29"/>
      <c r="B36" s="21"/>
      <c r="C36" s="21"/>
      <c r="D36" s="18"/>
      <c r="E36" s="20"/>
      <c r="F36" s="35"/>
      <c r="G36" s="38" t="str">
        <f t="shared" si="1"/>
        <v/>
      </c>
      <c r="H36" s="19"/>
      <c r="I36" s="19"/>
      <c r="J36" s="18"/>
      <c r="K36" s="18"/>
      <c r="L36" t="str">
        <f t="shared" si="2"/>
        <v>д0</v>
      </c>
    </row>
    <row r="37" spans="1:12" ht="18" customHeight="1" x14ac:dyDescent="0.25">
      <c r="A37" s="29"/>
      <c r="B37" s="21"/>
      <c r="C37" s="21"/>
      <c r="D37" s="18"/>
      <c r="E37" s="20"/>
      <c r="F37" s="35"/>
      <c r="G37" s="38" t="str">
        <f t="shared" si="1"/>
        <v/>
      </c>
      <c r="H37" s="19"/>
      <c r="I37" s="19"/>
      <c r="J37" s="18"/>
      <c r="K37" s="18"/>
      <c r="L37" t="str">
        <f t="shared" si="2"/>
        <v>д0</v>
      </c>
    </row>
    <row r="38" spans="1:12" ht="18" customHeight="1" x14ac:dyDescent="0.25">
      <c r="A38" s="29"/>
      <c r="B38" s="21"/>
      <c r="C38" s="21"/>
      <c r="D38" s="18"/>
      <c r="E38" s="20"/>
      <c r="F38" s="35"/>
      <c r="G38" s="38" t="str">
        <f t="shared" si="1"/>
        <v/>
      </c>
      <c r="H38" s="19"/>
      <c r="I38" s="19"/>
      <c r="J38" s="18"/>
      <c r="K38" s="18"/>
      <c r="L38" t="str">
        <f t="shared" si="2"/>
        <v>д0</v>
      </c>
    </row>
    <row r="39" spans="1:12" ht="18" customHeight="1" x14ac:dyDescent="0.25">
      <c r="A39" s="29"/>
      <c r="B39" s="21"/>
      <c r="C39" s="21"/>
      <c r="D39" s="18"/>
      <c r="E39" s="20"/>
      <c r="F39" s="35"/>
      <c r="G39" s="38" t="str">
        <f t="shared" si="1"/>
        <v/>
      </c>
      <c r="H39" s="19"/>
      <c r="I39" s="19"/>
      <c r="J39" s="18"/>
      <c r="K39" s="18"/>
      <c r="L39" t="str">
        <f t="shared" si="2"/>
        <v>д0</v>
      </c>
    </row>
    <row r="40" spans="1:12" ht="18" customHeight="1" x14ac:dyDescent="0.25">
      <c r="A40" s="29"/>
      <c r="B40" s="21"/>
      <c r="C40" s="21"/>
      <c r="D40" s="18"/>
      <c r="E40" s="20"/>
      <c r="F40" s="35"/>
      <c r="G40" s="38" t="str">
        <f t="shared" si="1"/>
        <v/>
      </c>
      <c r="H40" s="19"/>
      <c r="I40" s="19"/>
      <c r="J40" s="18"/>
      <c r="K40" s="18"/>
      <c r="L40" t="str">
        <f t="shared" si="2"/>
        <v>д0</v>
      </c>
    </row>
    <row r="41" spans="1:12" ht="18" customHeight="1" x14ac:dyDescent="0.25">
      <c r="A41" s="29"/>
      <c r="B41" s="21"/>
      <c r="C41" s="21"/>
      <c r="D41" s="18"/>
      <c r="E41" s="20"/>
      <c r="F41" s="35"/>
      <c r="G41" s="38" t="str">
        <f t="shared" si="1"/>
        <v/>
      </c>
      <c r="H41" s="19"/>
      <c r="I41" s="19"/>
      <c r="J41" s="18"/>
      <c r="K41" s="18"/>
      <c r="L41" t="str">
        <f t="shared" si="2"/>
        <v>д0</v>
      </c>
    </row>
    <row r="42" spans="1:12" ht="18" customHeight="1" x14ac:dyDescent="0.25">
      <c r="A42" s="29"/>
      <c r="B42" s="21"/>
      <c r="C42" s="21"/>
      <c r="D42" s="18"/>
      <c r="E42" s="20"/>
      <c r="F42" s="35"/>
      <c r="G42" s="38" t="str">
        <f t="shared" si="1"/>
        <v/>
      </c>
      <c r="H42" s="19"/>
      <c r="I42" s="19"/>
      <c r="J42" s="18"/>
      <c r="K42" s="18"/>
      <c r="L42" t="str">
        <f t="shared" si="2"/>
        <v>д0</v>
      </c>
    </row>
    <row r="43" spans="1:12" ht="18" customHeight="1" x14ac:dyDescent="0.25">
      <c r="A43" s="29"/>
      <c r="B43" s="21"/>
      <c r="C43" s="21"/>
      <c r="D43" s="18"/>
      <c r="E43" s="20"/>
      <c r="F43" s="35"/>
      <c r="G43" s="38" t="str">
        <f t="shared" si="1"/>
        <v/>
      </c>
      <c r="H43" s="19"/>
      <c r="I43" s="19"/>
      <c r="J43" s="18"/>
      <c r="K43" s="18"/>
      <c r="L43" t="str">
        <f t="shared" si="2"/>
        <v>д0</v>
      </c>
    </row>
    <row r="44" spans="1:12" ht="18" customHeight="1" x14ac:dyDescent="0.25">
      <c r="A44" s="29"/>
      <c r="B44" s="21"/>
      <c r="C44" s="21"/>
      <c r="D44" s="18"/>
      <c r="E44" s="20"/>
      <c r="F44" s="35"/>
      <c r="G44" s="38" t="str">
        <f t="shared" si="1"/>
        <v/>
      </c>
      <c r="H44" s="19"/>
      <c r="I44" s="19"/>
      <c r="J44" s="18"/>
      <c r="K44" s="18"/>
      <c r="L44" t="str">
        <f t="shared" si="2"/>
        <v>д0</v>
      </c>
    </row>
    <row r="45" spans="1:12" ht="18" customHeight="1" x14ac:dyDescent="0.25">
      <c r="A45" s="29"/>
      <c r="B45" s="21"/>
      <c r="C45" s="21"/>
      <c r="D45" s="18"/>
      <c r="E45" s="20"/>
      <c r="F45" s="35"/>
      <c r="G45" s="38" t="str">
        <f t="shared" si="1"/>
        <v/>
      </c>
      <c r="H45" s="19"/>
      <c r="I45" s="19"/>
      <c r="J45" s="18"/>
      <c r="K45" s="18"/>
      <c r="L45" t="str">
        <f t="shared" si="2"/>
        <v>д0</v>
      </c>
    </row>
    <row r="46" spans="1:12" ht="18" customHeight="1" x14ac:dyDescent="0.25">
      <c r="A46" s="29"/>
      <c r="B46" s="21"/>
      <c r="C46" s="21"/>
      <c r="D46" s="18"/>
      <c r="E46" s="20"/>
      <c r="F46" s="35"/>
      <c r="G46" s="38" t="str">
        <f t="shared" si="1"/>
        <v/>
      </c>
      <c r="H46" s="19"/>
      <c r="I46" s="19"/>
      <c r="J46" s="18"/>
      <c r="K46" s="18"/>
      <c r="L46" t="str">
        <f t="shared" si="2"/>
        <v>д0</v>
      </c>
    </row>
    <row r="47" spans="1:12" ht="18" customHeight="1" x14ac:dyDescent="0.25">
      <c r="A47" s="29"/>
      <c r="B47" s="21"/>
      <c r="C47" s="21"/>
      <c r="D47" s="18"/>
      <c r="E47" s="20"/>
      <c r="F47" s="35"/>
      <c r="G47" s="38" t="str">
        <f t="shared" si="1"/>
        <v/>
      </c>
      <c r="H47" s="19"/>
      <c r="I47" s="19"/>
      <c r="J47" s="18"/>
      <c r="K47" s="18"/>
      <c r="L47" t="str">
        <f t="shared" si="2"/>
        <v>д0</v>
      </c>
    </row>
    <row r="48" spans="1:12" ht="18" customHeight="1" x14ac:dyDescent="0.25">
      <c r="A48" s="29"/>
      <c r="B48" s="21"/>
      <c r="C48" s="21"/>
      <c r="D48" s="18"/>
      <c r="E48" s="20"/>
      <c r="F48" s="35"/>
      <c r="G48" s="38" t="str">
        <f t="shared" si="1"/>
        <v/>
      </c>
      <c r="H48" s="19"/>
      <c r="I48" s="19"/>
      <c r="J48" s="18"/>
      <c r="K48" s="18"/>
      <c r="L48" t="str">
        <f t="shared" si="2"/>
        <v>д0</v>
      </c>
    </row>
    <row r="49" spans="1:12" ht="18" customHeight="1" x14ac:dyDescent="0.25">
      <c r="A49" s="29"/>
      <c r="B49" s="21"/>
      <c r="C49" s="21"/>
      <c r="D49" s="18"/>
      <c r="E49" s="20"/>
      <c r="F49" s="35"/>
      <c r="G49" s="38" t="str">
        <f t="shared" si="1"/>
        <v/>
      </c>
      <c r="H49" s="19"/>
      <c r="I49" s="19"/>
      <c r="J49" s="18"/>
      <c r="K49" s="18"/>
      <c r="L49" t="str">
        <f t="shared" si="2"/>
        <v>д0</v>
      </c>
    </row>
    <row r="50" spans="1:12" ht="18" customHeight="1" x14ac:dyDescent="0.25">
      <c r="A50" s="29"/>
      <c r="B50" s="21"/>
      <c r="C50" s="21"/>
      <c r="D50" s="18"/>
      <c r="E50" s="20"/>
      <c r="F50" s="35"/>
      <c r="G50" s="38" t="str">
        <f t="shared" si="1"/>
        <v/>
      </c>
      <c r="H50" s="19"/>
      <c r="I50" s="19"/>
      <c r="J50" s="18"/>
      <c r="K50" s="18"/>
      <c r="L50" t="str">
        <f t="shared" si="2"/>
        <v>д0</v>
      </c>
    </row>
    <row r="51" spans="1:12" ht="18" customHeight="1" x14ac:dyDescent="0.25">
      <c r="A51" s="29"/>
      <c r="B51" s="21"/>
      <c r="C51" s="21"/>
      <c r="D51" s="18"/>
      <c r="E51" s="20"/>
      <c r="F51" s="35"/>
      <c r="G51" s="38" t="str">
        <f t="shared" si="1"/>
        <v/>
      </c>
      <c r="H51" s="19"/>
      <c r="I51" s="19"/>
      <c r="J51" s="18"/>
      <c r="K51" s="18"/>
      <c r="L51" t="str">
        <f t="shared" si="2"/>
        <v>д0</v>
      </c>
    </row>
    <row r="52" spans="1:12" ht="18" customHeight="1" x14ac:dyDescent="0.25">
      <c r="A52" s="29"/>
      <c r="B52" s="21"/>
      <c r="C52" s="21"/>
      <c r="D52" s="18"/>
      <c r="E52" s="20"/>
      <c r="F52" s="35"/>
      <c r="G52" s="38" t="str">
        <f t="shared" si="1"/>
        <v/>
      </c>
      <c r="H52" s="19"/>
      <c r="I52" s="19"/>
      <c r="J52" s="18"/>
      <c r="K52" s="18"/>
      <c r="L52" t="str">
        <f t="shared" si="2"/>
        <v>д0</v>
      </c>
    </row>
    <row r="53" spans="1:12" ht="18" customHeight="1" x14ac:dyDescent="0.25">
      <c r="A53" s="29"/>
      <c r="B53" s="21"/>
      <c r="C53" s="21"/>
      <c r="D53" s="18"/>
      <c r="E53" s="20"/>
      <c r="F53" s="35"/>
      <c r="G53" s="38" t="str">
        <f t="shared" si="1"/>
        <v/>
      </c>
      <c r="H53" s="19"/>
      <c r="I53" s="19"/>
      <c r="J53" s="18"/>
      <c r="K53" s="18"/>
      <c r="L53" t="str">
        <f t="shared" si="2"/>
        <v>д0</v>
      </c>
    </row>
    <row r="54" spans="1:12" ht="18" customHeight="1" x14ac:dyDescent="0.25">
      <c r="A54" s="29"/>
      <c r="B54" s="21"/>
      <c r="C54" s="21"/>
      <c r="D54" s="18"/>
      <c r="E54" s="20"/>
      <c r="F54" s="35"/>
      <c r="G54" s="38" t="str">
        <f t="shared" si="1"/>
        <v/>
      </c>
      <c r="H54" s="19"/>
      <c r="I54" s="19"/>
      <c r="J54" s="18"/>
      <c r="K54" s="18"/>
      <c r="L54" t="str">
        <f t="shared" si="2"/>
        <v>д0</v>
      </c>
    </row>
    <row r="55" spans="1:12" ht="18" customHeight="1" x14ac:dyDescent="0.25">
      <c r="A55" s="29"/>
      <c r="B55" s="21"/>
      <c r="C55" s="21"/>
      <c r="D55" s="18"/>
      <c r="E55" s="20"/>
      <c r="F55" s="35"/>
      <c r="G55" s="38" t="str">
        <f t="shared" si="1"/>
        <v/>
      </c>
      <c r="H55" s="19"/>
      <c r="I55" s="19"/>
      <c r="J55" s="18"/>
      <c r="K55" s="18"/>
      <c r="L55" t="str">
        <f t="shared" si="2"/>
        <v>д0</v>
      </c>
    </row>
    <row r="56" spans="1:12" ht="18" customHeight="1" x14ac:dyDescent="0.25">
      <c r="A56" s="29"/>
      <c r="B56" s="21"/>
      <c r="C56" s="21"/>
      <c r="D56" s="18"/>
      <c r="E56" s="20"/>
      <c r="F56" s="35"/>
      <c r="G56" s="38" t="str">
        <f t="shared" si="1"/>
        <v/>
      </c>
      <c r="H56" s="19"/>
      <c r="I56" s="19"/>
      <c r="J56" s="18"/>
      <c r="K56" s="18"/>
      <c r="L56" t="str">
        <f t="shared" si="2"/>
        <v>д0</v>
      </c>
    </row>
    <row r="57" spans="1:12" ht="18" customHeight="1" x14ac:dyDescent="0.25">
      <c r="A57" s="29"/>
      <c r="B57" s="21"/>
      <c r="C57" s="21"/>
      <c r="D57" s="18"/>
      <c r="E57" s="20"/>
      <c r="F57" s="35"/>
      <c r="G57" s="38" t="str">
        <f t="shared" si="1"/>
        <v/>
      </c>
      <c r="H57" s="19"/>
      <c r="I57" s="19"/>
      <c r="J57" s="18"/>
      <c r="K57" s="18"/>
      <c r="L57" t="str">
        <f t="shared" si="2"/>
        <v>д0</v>
      </c>
    </row>
    <row r="58" spans="1:12" ht="18" customHeight="1" x14ac:dyDescent="0.25">
      <c r="A58" s="29"/>
      <c r="B58" s="21"/>
      <c r="C58" s="21"/>
      <c r="D58" s="18"/>
      <c r="E58" s="20"/>
      <c r="F58" s="35"/>
      <c r="G58" s="38" t="str">
        <f t="shared" si="1"/>
        <v/>
      </c>
      <c r="H58" s="19"/>
      <c r="I58" s="19"/>
      <c r="J58" s="18"/>
      <c r="K58" s="18"/>
      <c r="L58" t="str">
        <f t="shared" si="2"/>
        <v>д0</v>
      </c>
    </row>
    <row r="59" spans="1:12" ht="18" customHeight="1" x14ac:dyDescent="0.25">
      <c r="A59" s="29"/>
      <c r="B59" s="21"/>
      <c r="C59" s="21"/>
      <c r="D59" s="18"/>
      <c r="E59" s="20"/>
      <c r="F59" s="35"/>
      <c r="G59" s="38" t="str">
        <f t="shared" si="1"/>
        <v/>
      </c>
      <c r="H59" s="19"/>
      <c r="I59" s="19"/>
      <c r="J59" s="18"/>
      <c r="K59" s="18"/>
      <c r="L59" t="str">
        <f t="shared" si="2"/>
        <v>д0</v>
      </c>
    </row>
    <row r="60" spans="1:12" ht="18" customHeight="1" x14ac:dyDescent="0.25">
      <c r="A60" s="29"/>
      <c r="B60" s="21"/>
      <c r="C60" s="21"/>
      <c r="D60" s="18"/>
      <c r="E60" s="20"/>
      <c r="F60" s="35"/>
      <c r="G60" s="38" t="str">
        <f t="shared" ref="G60:G123" si="3">IF((E60*F60)=0,"",E60*F60)</f>
        <v/>
      </c>
      <c r="H60" s="19"/>
      <c r="I60" s="19"/>
      <c r="J60" s="18"/>
      <c r="K60" s="18"/>
      <c r="L60" t="str">
        <f t="shared" ref="L60:L123" si="4">CONCATENATE("д",DAY($I60)*1)</f>
        <v>д0</v>
      </c>
    </row>
    <row r="61" spans="1:12" ht="18" customHeight="1" x14ac:dyDescent="0.25">
      <c r="A61" s="29"/>
      <c r="B61" s="21"/>
      <c r="C61" s="21"/>
      <c r="D61" s="18"/>
      <c r="E61" s="20"/>
      <c r="F61" s="35"/>
      <c r="G61" s="38" t="str">
        <f t="shared" si="3"/>
        <v/>
      </c>
      <c r="H61" s="19"/>
      <c r="I61" s="19"/>
      <c r="J61" s="18"/>
      <c r="K61" s="18"/>
      <c r="L61" t="str">
        <f t="shared" si="4"/>
        <v>д0</v>
      </c>
    </row>
    <row r="62" spans="1:12" ht="18" customHeight="1" x14ac:dyDescent="0.25">
      <c r="A62" s="29"/>
      <c r="B62" s="21"/>
      <c r="C62" s="21"/>
      <c r="D62" s="18"/>
      <c r="E62" s="20"/>
      <c r="F62" s="35"/>
      <c r="G62" s="38" t="str">
        <f t="shared" si="3"/>
        <v/>
      </c>
      <c r="H62" s="19"/>
      <c r="I62" s="19"/>
      <c r="J62" s="18"/>
      <c r="K62" s="18"/>
      <c r="L62" t="str">
        <f t="shared" si="4"/>
        <v>д0</v>
      </c>
    </row>
    <row r="63" spans="1:12" ht="18" customHeight="1" x14ac:dyDescent="0.25">
      <c r="A63" s="29"/>
      <c r="B63" s="21"/>
      <c r="C63" s="21"/>
      <c r="D63" s="18"/>
      <c r="E63" s="20"/>
      <c r="F63" s="35"/>
      <c r="G63" s="38" t="str">
        <f t="shared" si="3"/>
        <v/>
      </c>
      <c r="H63" s="19"/>
      <c r="I63" s="19"/>
      <c r="J63" s="18"/>
      <c r="K63" s="18"/>
      <c r="L63" t="str">
        <f t="shared" si="4"/>
        <v>д0</v>
      </c>
    </row>
    <row r="64" spans="1:12" ht="18" customHeight="1" x14ac:dyDescent="0.25">
      <c r="A64" s="29"/>
      <c r="B64" s="21"/>
      <c r="C64" s="21"/>
      <c r="D64" s="18"/>
      <c r="E64" s="20"/>
      <c r="F64" s="35"/>
      <c r="G64" s="38" t="str">
        <f t="shared" si="3"/>
        <v/>
      </c>
      <c r="H64" s="19"/>
      <c r="I64" s="19"/>
      <c r="J64" s="18"/>
      <c r="K64" s="18"/>
      <c r="L64" t="str">
        <f t="shared" si="4"/>
        <v>д0</v>
      </c>
    </row>
    <row r="65" spans="1:12" ht="18" customHeight="1" x14ac:dyDescent="0.25">
      <c r="A65" s="29"/>
      <c r="B65" s="21"/>
      <c r="C65" s="21"/>
      <c r="D65" s="18"/>
      <c r="E65" s="20"/>
      <c r="F65" s="35"/>
      <c r="G65" s="38" t="str">
        <f t="shared" si="3"/>
        <v/>
      </c>
      <c r="H65" s="19"/>
      <c r="I65" s="19"/>
      <c r="J65" s="18"/>
      <c r="K65" s="18"/>
      <c r="L65" t="str">
        <f t="shared" si="4"/>
        <v>д0</v>
      </c>
    </row>
    <row r="66" spans="1:12" ht="18" customHeight="1" x14ac:dyDescent="0.25">
      <c r="A66" s="29"/>
      <c r="B66" s="21"/>
      <c r="C66" s="21"/>
      <c r="D66" s="18"/>
      <c r="E66" s="20"/>
      <c r="F66" s="35"/>
      <c r="G66" s="38" t="str">
        <f t="shared" si="3"/>
        <v/>
      </c>
      <c r="H66" s="19"/>
      <c r="I66" s="19"/>
      <c r="J66" s="18"/>
      <c r="K66" s="18"/>
      <c r="L66" t="str">
        <f t="shared" si="4"/>
        <v>д0</v>
      </c>
    </row>
    <row r="67" spans="1:12" ht="18" customHeight="1" x14ac:dyDescent="0.25">
      <c r="A67" s="29"/>
      <c r="B67" s="21"/>
      <c r="C67" s="21"/>
      <c r="D67" s="18"/>
      <c r="E67" s="20"/>
      <c r="F67" s="35"/>
      <c r="G67" s="38" t="str">
        <f t="shared" si="3"/>
        <v/>
      </c>
      <c r="H67" s="19"/>
      <c r="I67" s="19"/>
      <c r="J67" s="18"/>
      <c r="K67" s="18"/>
      <c r="L67" t="str">
        <f t="shared" si="4"/>
        <v>д0</v>
      </c>
    </row>
    <row r="68" spans="1:12" ht="18" customHeight="1" x14ac:dyDescent="0.25">
      <c r="A68" s="29"/>
      <c r="B68" s="21"/>
      <c r="C68" s="21"/>
      <c r="D68" s="18"/>
      <c r="E68" s="20"/>
      <c r="F68" s="35"/>
      <c r="G68" s="38" t="str">
        <f t="shared" si="3"/>
        <v/>
      </c>
      <c r="H68" s="19"/>
      <c r="I68" s="19"/>
      <c r="J68" s="18"/>
      <c r="K68" s="18"/>
      <c r="L68" t="str">
        <f t="shared" si="4"/>
        <v>д0</v>
      </c>
    </row>
    <row r="69" spans="1:12" ht="18" customHeight="1" x14ac:dyDescent="0.25">
      <c r="A69" s="29"/>
      <c r="B69" s="21"/>
      <c r="C69" s="21"/>
      <c r="D69" s="18"/>
      <c r="E69" s="20"/>
      <c r="F69" s="35"/>
      <c r="G69" s="38" t="str">
        <f t="shared" si="3"/>
        <v/>
      </c>
      <c r="H69" s="19"/>
      <c r="I69" s="19"/>
      <c r="J69" s="18"/>
      <c r="K69" s="18"/>
      <c r="L69" t="str">
        <f t="shared" si="4"/>
        <v>д0</v>
      </c>
    </row>
    <row r="70" spans="1:12" ht="18" customHeight="1" x14ac:dyDescent="0.25">
      <c r="A70" s="29"/>
      <c r="B70" s="21"/>
      <c r="C70" s="21"/>
      <c r="D70" s="18"/>
      <c r="E70" s="20"/>
      <c r="F70" s="35"/>
      <c r="G70" s="38" t="str">
        <f t="shared" si="3"/>
        <v/>
      </c>
      <c r="H70" s="19"/>
      <c r="I70" s="19"/>
      <c r="J70" s="18"/>
      <c r="K70" s="18"/>
      <c r="L70" t="str">
        <f t="shared" si="4"/>
        <v>д0</v>
      </c>
    </row>
    <row r="71" spans="1:12" ht="18" customHeight="1" x14ac:dyDescent="0.25">
      <c r="A71" s="29"/>
      <c r="B71" s="21"/>
      <c r="C71" s="21"/>
      <c r="D71" s="18"/>
      <c r="E71" s="20"/>
      <c r="F71" s="35"/>
      <c r="G71" s="38" t="str">
        <f t="shared" si="3"/>
        <v/>
      </c>
      <c r="H71" s="19"/>
      <c r="I71" s="19"/>
      <c r="J71" s="18"/>
      <c r="K71" s="18"/>
      <c r="L71" t="str">
        <f t="shared" si="4"/>
        <v>д0</v>
      </c>
    </row>
    <row r="72" spans="1:12" ht="18" customHeight="1" x14ac:dyDescent="0.25">
      <c r="A72" s="29"/>
      <c r="B72" s="21"/>
      <c r="C72" s="21"/>
      <c r="D72" s="18"/>
      <c r="E72" s="20"/>
      <c r="F72" s="35"/>
      <c r="G72" s="38" t="str">
        <f t="shared" si="3"/>
        <v/>
      </c>
      <c r="H72" s="19"/>
      <c r="I72" s="19"/>
      <c r="J72" s="18"/>
      <c r="K72" s="18"/>
      <c r="L72" t="str">
        <f t="shared" si="4"/>
        <v>д0</v>
      </c>
    </row>
    <row r="73" spans="1:12" ht="18" customHeight="1" x14ac:dyDescent="0.25">
      <c r="A73" s="29"/>
      <c r="B73" s="21"/>
      <c r="C73" s="21"/>
      <c r="D73" s="18"/>
      <c r="E73" s="20"/>
      <c r="F73" s="35"/>
      <c r="G73" s="38" t="str">
        <f t="shared" si="3"/>
        <v/>
      </c>
      <c r="H73" s="19"/>
      <c r="I73" s="19"/>
      <c r="J73" s="18"/>
      <c r="K73" s="18"/>
      <c r="L73" t="str">
        <f t="shared" si="4"/>
        <v>д0</v>
      </c>
    </row>
    <row r="74" spans="1:12" ht="18" customHeight="1" x14ac:dyDescent="0.25">
      <c r="A74" s="29"/>
      <c r="B74" s="21"/>
      <c r="C74" s="21"/>
      <c r="D74" s="18"/>
      <c r="E74" s="20"/>
      <c r="F74" s="35"/>
      <c r="G74" s="38" t="str">
        <f t="shared" si="3"/>
        <v/>
      </c>
      <c r="H74" s="19"/>
      <c r="I74" s="19"/>
      <c r="J74" s="18"/>
      <c r="K74" s="18"/>
      <c r="L74" t="str">
        <f t="shared" si="4"/>
        <v>д0</v>
      </c>
    </row>
    <row r="75" spans="1:12" ht="18" customHeight="1" x14ac:dyDescent="0.25">
      <c r="A75" s="29"/>
      <c r="B75" s="21"/>
      <c r="C75" s="21"/>
      <c r="D75" s="18"/>
      <c r="E75" s="20"/>
      <c r="F75" s="35"/>
      <c r="G75" s="38" t="str">
        <f t="shared" si="3"/>
        <v/>
      </c>
      <c r="H75" s="19"/>
      <c r="I75" s="19"/>
      <c r="J75" s="18"/>
      <c r="K75" s="18"/>
      <c r="L75" t="str">
        <f t="shared" si="4"/>
        <v>д0</v>
      </c>
    </row>
    <row r="76" spans="1:12" ht="18" customHeight="1" x14ac:dyDescent="0.25">
      <c r="A76" s="29"/>
      <c r="B76" s="21"/>
      <c r="C76" s="21"/>
      <c r="D76" s="18"/>
      <c r="E76" s="20"/>
      <c r="F76" s="35"/>
      <c r="G76" s="38" t="str">
        <f t="shared" si="3"/>
        <v/>
      </c>
      <c r="H76" s="19"/>
      <c r="I76" s="19"/>
      <c r="J76" s="18"/>
      <c r="K76" s="18"/>
      <c r="L76" t="str">
        <f t="shared" si="4"/>
        <v>д0</v>
      </c>
    </row>
    <row r="77" spans="1:12" ht="18" customHeight="1" x14ac:dyDescent="0.25">
      <c r="A77" s="29"/>
      <c r="B77" s="21"/>
      <c r="C77" s="21"/>
      <c r="D77" s="18"/>
      <c r="E77" s="20"/>
      <c r="F77" s="35"/>
      <c r="G77" s="38" t="str">
        <f t="shared" si="3"/>
        <v/>
      </c>
      <c r="H77" s="19"/>
      <c r="I77" s="19"/>
      <c r="J77" s="18"/>
      <c r="K77" s="18"/>
      <c r="L77" t="str">
        <f t="shared" si="4"/>
        <v>д0</v>
      </c>
    </row>
    <row r="78" spans="1:12" ht="18" customHeight="1" x14ac:dyDescent="0.25">
      <c r="A78" s="29"/>
      <c r="B78" s="21"/>
      <c r="C78" s="21"/>
      <c r="D78" s="18"/>
      <c r="E78" s="20"/>
      <c r="F78" s="35"/>
      <c r="G78" s="38" t="str">
        <f t="shared" si="3"/>
        <v/>
      </c>
      <c r="H78" s="19"/>
      <c r="I78" s="19"/>
      <c r="J78" s="18"/>
      <c r="K78" s="18"/>
      <c r="L78" t="str">
        <f t="shared" si="4"/>
        <v>д0</v>
      </c>
    </row>
    <row r="79" spans="1:12" ht="18" customHeight="1" x14ac:dyDescent="0.25">
      <c r="A79" s="29"/>
      <c r="B79" s="21"/>
      <c r="C79" s="21"/>
      <c r="D79" s="18"/>
      <c r="E79" s="20"/>
      <c r="F79" s="35"/>
      <c r="G79" s="38" t="str">
        <f t="shared" si="3"/>
        <v/>
      </c>
      <c r="H79" s="19"/>
      <c r="I79" s="19"/>
      <c r="J79" s="18"/>
      <c r="K79" s="18"/>
      <c r="L79" t="str">
        <f t="shared" si="4"/>
        <v>д0</v>
      </c>
    </row>
    <row r="80" spans="1:12" ht="18" customHeight="1" x14ac:dyDescent="0.25">
      <c r="A80" s="29"/>
      <c r="B80" s="21"/>
      <c r="C80" s="21"/>
      <c r="D80" s="18"/>
      <c r="E80" s="20"/>
      <c r="F80" s="35"/>
      <c r="G80" s="38" t="str">
        <f t="shared" si="3"/>
        <v/>
      </c>
      <c r="H80" s="19"/>
      <c r="I80" s="19"/>
      <c r="J80" s="18"/>
      <c r="K80" s="18"/>
      <c r="L80" t="str">
        <f t="shared" si="4"/>
        <v>д0</v>
      </c>
    </row>
    <row r="81" spans="1:12" ht="18" customHeight="1" x14ac:dyDescent="0.25">
      <c r="A81" s="29"/>
      <c r="B81" s="21"/>
      <c r="C81" s="21"/>
      <c r="D81" s="18"/>
      <c r="E81" s="20"/>
      <c r="F81" s="35"/>
      <c r="G81" s="38" t="str">
        <f t="shared" si="3"/>
        <v/>
      </c>
      <c r="H81" s="19"/>
      <c r="I81" s="19"/>
      <c r="J81" s="18"/>
      <c r="K81" s="18"/>
      <c r="L81" t="str">
        <f t="shared" si="4"/>
        <v>д0</v>
      </c>
    </row>
    <row r="82" spans="1:12" ht="18" customHeight="1" x14ac:dyDescent="0.25">
      <c r="A82" s="29"/>
      <c r="B82" s="21"/>
      <c r="C82" s="21"/>
      <c r="D82" s="18"/>
      <c r="E82" s="20"/>
      <c r="F82" s="35"/>
      <c r="G82" s="38" t="str">
        <f t="shared" si="3"/>
        <v/>
      </c>
      <c r="H82" s="19"/>
      <c r="I82" s="19"/>
      <c r="J82" s="18"/>
      <c r="K82" s="18"/>
      <c r="L82" t="str">
        <f t="shared" si="4"/>
        <v>д0</v>
      </c>
    </row>
    <row r="83" spans="1:12" ht="18" customHeight="1" x14ac:dyDescent="0.25">
      <c r="A83" s="29"/>
      <c r="B83" s="21"/>
      <c r="C83" s="21"/>
      <c r="D83" s="18"/>
      <c r="E83" s="20"/>
      <c r="F83" s="35"/>
      <c r="G83" s="38" t="str">
        <f t="shared" si="3"/>
        <v/>
      </c>
      <c r="H83" s="19"/>
      <c r="I83" s="19"/>
      <c r="J83" s="18"/>
      <c r="K83" s="18"/>
      <c r="L83" t="str">
        <f t="shared" si="4"/>
        <v>д0</v>
      </c>
    </row>
    <row r="84" spans="1:12" ht="18" customHeight="1" x14ac:dyDescent="0.25">
      <c r="A84" s="29"/>
      <c r="B84" s="21"/>
      <c r="C84" s="21"/>
      <c r="D84" s="18"/>
      <c r="E84" s="20"/>
      <c r="F84" s="35"/>
      <c r="G84" s="38" t="str">
        <f t="shared" si="3"/>
        <v/>
      </c>
      <c r="H84" s="19"/>
      <c r="I84" s="19"/>
      <c r="J84" s="18"/>
      <c r="K84" s="18"/>
      <c r="L84" t="str">
        <f t="shared" si="4"/>
        <v>д0</v>
      </c>
    </row>
    <row r="85" spans="1:12" ht="18" customHeight="1" x14ac:dyDescent="0.25">
      <c r="A85" s="29"/>
      <c r="B85" s="21"/>
      <c r="C85" s="21"/>
      <c r="D85" s="18"/>
      <c r="E85" s="20"/>
      <c r="F85" s="35"/>
      <c r="G85" s="38" t="str">
        <f t="shared" si="3"/>
        <v/>
      </c>
      <c r="H85" s="19"/>
      <c r="I85" s="19"/>
      <c r="J85" s="18"/>
      <c r="K85" s="18"/>
      <c r="L85" t="str">
        <f t="shared" si="4"/>
        <v>д0</v>
      </c>
    </row>
    <row r="86" spans="1:12" ht="18" customHeight="1" x14ac:dyDescent="0.25">
      <c r="A86" s="29"/>
      <c r="B86" s="21"/>
      <c r="C86" s="21"/>
      <c r="D86" s="18"/>
      <c r="E86" s="20"/>
      <c r="F86" s="35"/>
      <c r="G86" s="38" t="str">
        <f t="shared" si="3"/>
        <v/>
      </c>
      <c r="H86" s="19"/>
      <c r="I86" s="19"/>
      <c r="J86" s="18"/>
      <c r="K86" s="18"/>
      <c r="L86" t="str">
        <f t="shared" si="4"/>
        <v>д0</v>
      </c>
    </row>
    <row r="87" spans="1:12" ht="18" customHeight="1" x14ac:dyDescent="0.25">
      <c r="A87" s="29"/>
      <c r="B87" s="21"/>
      <c r="C87" s="21"/>
      <c r="D87" s="18"/>
      <c r="E87" s="20"/>
      <c r="F87" s="35"/>
      <c r="G87" s="38" t="str">
        <f t="shared" si="3"/>
        <v/>
      </c>
      <c r="H87" s="19"/>
      <c r="I87" s="19"/>
      <c r="J87" s="18"/>
      <c r="K87" s="18"/>
      <c r="L87" t="str">
        <f t="shared" si="4"/>
        <v>д0</v>
      </c>
    </row>
    <row r="88" spans="1:12" ht="18" customHeight="1" x14ac:dyDescent="0.25">
      <c r="A88" s="29"/>
      <c r="B88" s="21"/>
      <c r="C88" s="21"/>
      <c r="D88" s="18"/>
      <c r="E88" s="20"/>
      <c r="F88" s="35"/>
      <c r="G88" s="38" t="str">
        <f t="shared" si="3"/>
        <v/>
      </c>
      <c r="H88" s="19"/>
      <c r="I88" s="19"/>
      <c r="J88" s="18"/>
      <c r="K88" s="18"/>
      <c r="L88" t="str">
        <f t="shared" si="4"/>
        <v>д0</v>
      </c>
    </row>
    <row r="89" spans="1:12" ht="18" customHeight="1" x14ac:dyDescent="0.25">
      <c r="A89" s="29"/>
      <c r="B89" s="21"/>
      <c r="C89" s="21"/>
      <c r="D89" s="18"/>
      <c r="E89" s="20"/>
      <c r="F89" s="35"/>
      <c r="G89" s="38" t="str">
        <f t="shared" si="3"/>
        <v/>
      </c>
      <c r="H89" s="19"/>
      <c r="I89" s="19"/>
      <c r="J89" s="18"/>
      <c r="K89" s="18"/>
      <c r="L89" t="str">
        <f t="shared" si="4"/>
        <v>д0</v>
      </c>
    </row>
    <row r="90" spans="1:12" ht="18" customHeight="1" x14ac:dyDescent="0.25">
      <c r="A90" s="29"/>
      <c r="B90" s="21"/>
      <c r="C90" s="21"/>
      <c r="D90" s="18"/>
      <c r="E90" s="20"/>
      <c r="F90" s="35"/>
      <c r="G90" s="38" t="str">
        <f t="shared" si="3"/>
        <v/>
      </c>
      <c r="H90" s="19"/>
      <c r="I90" s="19"/>
      <c r="J90" s="18"/>
      <c r="K90" s="18"/>
      <c r="L90" t="str">
        <f t="shared" si="4"/>
        <v>д0</v>
      </c>
    </row>
    <row r="91" spans="1:12" ht="18" customHeight="1" x14ac:dyDescent="0.25">
      <c r="A91" s="29"/>
      <c r="B91" s="21"/>
      <c r="C91" s="21"/>
      <c r="D91" s="18"/>
      <c r="E91" s="20"/>
      <c r="F91" s="35"/>
      <c r="G91" s="38" t="str">
        <f t="shared" si="3"/>
        <v/>
      </c>
      <c r="H91" s="19"/>
      <c r="I91" s="19"/>
      <c r="J91" s="18"/>
      <c r="K91" s="18"/>
      <c r="L91" t="str">
        <f t="shared" si="4"/>
        <v>д0</v>
      </c>
    </row>
    <row r="92" spans="1:12" ht="18" customHeight="1" x14ac:dyDescent="0.25">
      <c r="A92" s="29"/>
      <c r="B92" s="21"/>
      <c r="C92" s="21"/>
      <c r="D92" s="18"/>
      <c r="E92" s="20"/>
      <c r="F92" s="35"/>
      <c r="G92" s="38" t="str">
        <f t="shared" si="3"/>
        <v/>
      </c>
      <c r="H92" s="19"/>
      <c r="I92" s="19"/>
      <c r="J92" s="18"/>
      <c r="K92" s="18"/>
      <c r="L92" t="str">
        <f t="shared" si="4"/>
        <v>д0</v>
      </c>
    </row>
    <row r="93" spans="1:12" ht="18" customHeight="1" x14ac:dyDescent="0.25">
      <c r="A93" s="29"/>
      <c r="B93" s="21"/>
      <c r="C93" s="21"/>
      <c r="D93" s="18"/>
      <c r="E93" s="20"/>
      <c r="F93" s="35"/>
      <c r="G93" s="38" t="str">
        <f t="shared" si="3"/>
        <v/>
      </c>
      <c r="H93" s="19"/>
      <c r="I93" s="19"/>
      <c r="J93" s="18"/>
      <c r="K93" s="18"/>
      <c r="L93" t="str">
        <f t="shared" si="4"/>
        <v>д0</v>
      </c>
    </row>
    <row r="94" spans="1:12" ht="18" customHeight="1" x14ac:dyDescent="0.25">
      <c r="A94" s="29"/>
      <c r="B94" s="21"/>
      <c r="C94" s="21"/>
      <c r="D94" s="18"/>
      <c r="E94" s="20"/>
      <c r="F94" s="35"/>
      <c r="G94" s="38" t="str">
        <f t="shared" si="3"/>
        <v/>
      </c>
      <c r="H94" s="19"/>
      <c r="I94" s="19"/>
      <c r="J94" s="18"/>
      <c r="K94" s="18"/>
      <c r="L94" t="str">
        <f t="shared" si="4"/>
        <v>д0</v>
      </c>
    </row>
    <row r="95" spans="1:12" ht="18" customHeight="1" x14ac:dyDescent="0.25">
      <c r="A95" s="29"/>
      <c r="B95" s="21"/>
      <c r="C95" s="21"/>
      <c r="D95" s="18"/>
      <c r="E95" s="20"/>
      <c r="F95" s="35"/>
      <c r="G95" s="38" t="str">
        <f t="shared" si="3"/>
        <v/>
      </c>
      <c r="H95" s="19"/>
      <c r="I95" s="19"/>
      <c r="J95" s="18"/>
      <c r="K95" s="18"/>
      <c r="L95" t="str">
        <f t="shared" si="4"/>
        <v>д0</v>
      </c>
    </row>
    <row r="96" spans="1:12" ht="18" customHeight="1" x14ac:dyDescent="0.25">
      <c r="A96" s="29"/>
      <c r="B96" s="21"/>
      <c r="C96" s="21"/>
      <c r="D96" s="18"/>
      <c r="E96" s="20"/>
      <c r="F96" s="35"/>
      <c r="G96" s="38" t="str">
        <f t="shared" si="3"/>
        <v/>
      </c>
      <c r="H96" s="19"/>
      <c r="I96" s="19"/>
      <c r="J96" s="18"/>
      <c r="K96" s="18"/>
      <c r="L96" t="str">
        <f t="shared" si="4"/>
        <v>д0</v>
      </c>
    </row>
    <row r="97" spans="1:12" ht="18" customHeight="1" x14ac:dyDescent="0.25">
      <c r="A97" s="29"/>
      <c r="B97" s="21"/>
      <c r="C97" s="21"/>
      <c r="D97" s="18"/>
      <c r="E97" s="20"/>
      <c r="F97" s="35"/>
      <c r="G97" s="38" t="str">
        <f t="shared" si="3"/>
        <v/>
      </c>
      <c r="H97" s="19"/>
      <c r="I97" s="19"/>
      <c r="J97" s="18"/>
      <c r="K97" s="18"/>
      <c r="L97" t="str">
        <f t="shared" si="4"/>
        <v>д0</v>
      </c>
    </row>
    <row r="98" spans="1:12" ht="18" customHeight="1" x14ac:dyDescent="0.25">
      <c r="A98" s="29"/>
      <c r="B98" s="21"/>
      <c r="C98" s="21"/>
      <c r="D98" s="18"/>
      <c r="E98" s="20"/>
      <c r="F98" s="35"/>
      <c r="G98" s="38" t="str">
        <f t="shared" si="3"/>
        <v/>
      </c>
      <c r="H98" s="19"/>
      <c r="I98" s="19"/>
      <c r="J98" s="18"/>
      <c r="K98" s="18"/>
      <c r="L98" t="str">
        <f t="shared" si="4"/>
        <v>д0</v>
      </c>
    </row>
    <row r="99" spans="1:12" ht="18" customHeight="1" x14ac:dyDescent="0.25">
      <c r="A99" s="29"/>
      <c r="B99" s="21"/>
      <c r="C99" s="21"/>
      <c r="D99" s="18"/>
      <c r="E99" s="20"/>
      <c r="F99" s="35"/>
      <c r="G99" s="38" t="str">
        <f t="shared" si="3"/>
        <v/>
      </c>
      <c r="H99" s="19"/>
      <c r="I99" s="19"/>
      <c r="J99" s="18"/>
      <c r="K99" s="18"/>
      <c r="L99" t="str">
        <f t="shared" si="4"/>
        <v>д0</v>
      </c>
    </row>
    <row r="100" spans="1:12" ht="18" customHeight="1" x14ac:dyDescent="0.25">
      <c r="A100" s="29"/>
      <c r="B100" s="21"/>
      <c r="C100" s="21"/>
      <c r="D100" s="18"/>
      <c r="E100" s="20"/>
      <c r="F100" s="35"/>
      <c r="G100" s="38" t="str">
        <f t="shared" si="3"/>
        <v/>
      </c>
      <c r="H100" s="19"/>
      <c r="I100" s="19"/>
      <c r="J100" s="18"/>
      <c r="K100" s="18"/>
      <c r="L100" t="str">
        <f t="shared" si="4"/>
        <v>д0</v>
      </c>
    </row>
    <row r="101" spans="1:12" ht="18" customHeight="1" x14ac:dyDescent="0.25">
      <c r="A101" s="29"/>
      <c r="B101" s="21"/>
      <c r="C101" s="21"/>
      <c r="D101" s="18"/>
      <c r="E101" s="20"/>
      <c r="F101" s="35"/>
      <c r="G101" s="38" t="str">
        <f t="shared" si="3"/>
        <v/>
      </c>
      <c r="H101" s="19"/>
      <c r="I101" s="19"/>
      <c r="J101" s="18"/>
      <c r="K101" s="18"/>
      <c r="L101" t="str">
        <f t="shared" si="4"/>
        <v>д0</v>
      </c>
    </row>
    <row r="102" spans="1:12" ht="18" customHeight="1" x14ac:dyDescent="0.25">
      <c r="A102" s="29"/>
      <c r="B102" s="21"/>
      <c r="C102" s="21"/>
      <c r="D102" s="18"/>
      <c r="E102" s="20"/>
      <c r="F102" s="35"/>
      <c r="G102" s="38" t="str">
        <f t="shared" si="3"/>
        <v/>
      </c>
      <c r="H102" s="19"/>
      <c r="I102" s="19"/>
      <c r="J102" s="18"/>
      <c r="K102" s="18"/>
      <c r="L102" t="str">
        <f t="shared" si="4"/>
        <v>д0</v>
      </c>
    </row>
    <row r="103" spans="1:12" ht="18" customHeight="1" x14ac:dyDescent="0.25">
      <c r="A103" s="29"/>
      <c r="B103" s="21"/>
      <c r="C103" s="21"/>
      <c r="D103" s="18"/>
      <c r="E103" s="20"/>
      <c r="F103" s="35"/>
      <c r="G103" s="38" t="str">
        <f t="shared" si="3"/>
        <v/>
      </c>
      <c r="H103" s="19"/>
      <c r="I103" s="19"/>
      <c r="J103" s="18"/>
      <c r="K103" s="18"/>
      <c r="L103" t="str">
        <f t="shared" si="4"/>
        <v>д0</v>
      </c>
    </row>
    <row r="104" spans="1:12" ht="18" customHeight="1" x14ac:dyDescent="0.25">
      <c r="A104" s="29"/>
      <c r="B104" s="21"/>
      <c r="C104" s="21"/>
      <c r="D104" s="18"/>
      <c r="E104" s="20"/>
      <c r="F104" s="35"/>
      <c r="G104" s="38" t="str">
        <f t="shared" si="3"/>
        <v/>
      </c>
      <c r="H104" s="19"/>
      <c r="I104" s="19"/>
      <c r="J104" s="18"/>
      <c r="K104" s="18"/>
      <c r="L104" t="str">
        <f t="shared" si="4"/>
        <v>д0</v>
      </c>
    </row>
    <row r="105" spans="1:12" ht="18" customHeight="1" x14ac:dyDescent="0.25">
      <c r="A105" s="29"/>
      <c r="B105" s="21"/>
      <c r="C105" s="21"/>
      <c r="D105" s="18"/>
      <c r="E105" s="20"/>
      <c r="F105" s="35"/>
      <c r="G105" s="38" t="str">
        <f t="shared" si="3"/>
        <v/>
      </c>
      <c r="H105" s="19"/>
      <c r="I105" s="19"/>
      <c r="J105" s="18"/>
      <c r="K105" s="18"/>
      <c r="L105" t="str">
        <f t="shared" si="4"/>
        <v>д0</v>
      </c>
    </row>
    <row r="106" spans="1:12" ht="18" customHeight="1" x14ac:dyDescent="0.25">
      <c r="A106" s="29"/>
      <c r="B106" s="21"/>
      <c r="C106" s="21"/>
      <c r="D106" s="18"/>
      <c r="E106" s="20"/>
      <c r="F106" s="35"/>
      <c r="G106" s="38" t="str">
        <f t="shared" si="3"/>
        <v/>
      </c>
      <c r="H106" s="19"/>
      <c r="I106" s="19"/>
      <c r="J106" s="18"/>
      <c r="K106" s="18"/>
      <c r="L106" t="str">
        <f t="shared" si="4"/>
        <v>д0</v>
      </c>
    </row>
    <row r="107" spans="1:12" ht="18" customHeight="1" x14ac:dyDescent="0.25">
      <c r="A107" s="29"/>
      <c r="B107" s="21"/>
      <c r="C107" s="21"/>
      <c r="D107" s="18"/>
      <c r="E107" s="20"/>
      <c r="F107" s="35"/>
      <c r="G107" s="38" t="str">
        <f t="shared" si="3"/>
        <v/>
      </c>
      <c r="H107" s="19"/>
      <c r="I107" s="19"/>
      <c r="J107" s="18"/>
      <c r="K107" s="18"/>
      <c r="L107" t="str">
        <f t="shared" si="4"/>
        <v>д0</v>
      </c>
    </row>
    <row r="108" spans="1:12" ht="18" customHeight="1" x14ac:dyDescent="0.25">
      <c r="A108" s="29"/>
      <c r="B108" s="21"/>
      <c r="C108" s="21"/>
      <c r="D108" s="18"/>
      <c r="E108" s="20"/>
      <c r="F108" s="35"/>
      <c r="G108" s="38" t="str">
        <f t="shared" si="3"/>
        <v/>
      </c>
      <c r="H108" s="19"/>
      <c r="I108" s="19"/>
      <c r="J108" s="18"/>
      <c r="K108" s="18"/>
      <c r="L108" t="str">
        <f t="shared" si="4"/>
        <v>д0</v>
      </c>
    </row>
    <row r="109" spans="1:12" ht="18" customHeight="1" x14ac:dyDescent="0.25">
      <c r="A109" s="29"/>
      <c r="B109" s="21"/>
      <c r="C109" s="21"/>
      <c r="D109" s="18"/>
      <c r="E109" s="20"/>
      <c r="F109" s="35"/>
      <c r="G109" s="38" t="str">
        <f t="shared" si="3"/>
        <v/>
      </c>
      <c r="H109" s="19"/>
      <c r="I109" s="19"/>
      <c r="J109" s="18"/>
      <c r="K109" s="18"/>
      <c r="L109" t="str">
        <f t="shared" si="4"/>
        <v>д0</v>
      </c>
    </row>
    <row r="110" spans="1:12" ht="18" customHeight="1" x14ac:dyDescent="0.25">
      <c r="A110" s="29"/>
      <c r="B110" s="21"/>
      <c r="C110" s="21"/>
      <c r="D110" s="18"/>
      <c r="E110" s="20"/>
      <c r="F110" s="35"/>
      <c r="G110" s="38" t="str">
        <f t="shared" si="3"/>
        <v/>
      </c>
      <c r="H110" s="19"/>
      <c r="I110" s="19"/>
      <c r="J110" s="18"/>
      <c r="K110" s="18"/>
      <c r="L110" t="str">
        <f t="shared" si="4"/>
        <v>д0</v>
      </c>
    </row>
    <row r="111" spans="1:12" ht="18" customHeight="1" x14ac:dyDescent="0.25">
      <c r="A111" s="29"/>
      <c r="B111" s="21"/>
      <c r="C111" s="21"/>
      <c r="D111" s="18"/>
      <c r="E111" s="20"/>
      <c r="F111" s="35"/>
      <c r="G111" s="38" t="str">
        <f t="shared" si="3"/>
        <v/>
      </c>
      <c r="H111" s="19"/>
      <c r="I111" s="19"/>
      <c r="J111" s="18"/>
      <c r="K111" s="18"/>
      <c r="L111" t="str">
        <f t="shared" si="4"/>
        <v>д0</v>
      </c>
    </row>
    <row r="112" spans="1:12" ht="18" customHeight="1" x14ac:dyDescent="0.25">
      <c r="A112" s="29"/>
      <c r="B112" s="21"/>
      <c r="C112" s="21"/>
      <c r="D112" s="18"/>
      <c r="E112" s="20"/>
      <c r="F112" s="35"/>
      <c r="G112" s="38" t="str">
        <f t="shared" si="3"/>
        <v/>
      </c>
      <c r="H112" s="19"/>
      <c r="I112" s="19"/>
      <c r="J112" s="18"/>
      <c r="K112" s="18"/>
      <c r="L112" t="str">
        <f t="shared" si="4"/>
        <v>д0</v>
      </c>
    </row>
    <row r="113" spans="1:12" ht="18" customHeight="1" x14ac:dyDescent="0.25">
      <c r="A113" s="29"/>
      <c r="B113" s="21"/>
      <c r="C113" s="21"/>
      <c r="D113" s="18"/>
      <c r="E113" s="20"/>
      <c r="F113" s="35"/>
      <c r="G113" s="38" t="str">
        <f t="shared" si="3"/>
        <v/>
      </c>
      <c r="H113" s="19"/>
      <c r="I113" s="19"/>
      <c r="J113" s="18"/>
      <c r="K113" s="18"/>
      <c r="L113" t="str">
        <f t="shared" si="4"/>
        <v>д0</v>
      </c>
    </row>
    <row r="114" spans="1:12" ht="18" customHeight="1" x14ac:dyDescent="0.25">
      <c r="A114" s="29"/>
      <c r="B114" s="21"/>
      <c r="C114" s="21"/>
      <c r="D114" s="18"/>
      <c r="E114" s="20"/>
      <c r="F114" s="35"/>
      <c r="G114" s="38" t="str">
        <f t="shared" si="3"/>
        <v/>
      </c>
      <c r="H114" s="19"/>
      <c r="I114" s="19"/>
      <c r="J114" s="18"/>
      <c r="K114" s="18"/>
      <c r="L114" t="str">
        <f t="shared" si="4"/>
        <v>д0</v>
      </c>
    </row>
    <row r="115" spans="1:12" ht="18" customHeight="1" x14ac:dyDescent="0.25">
      <c r="A115" s="29"/>
      <c r="B115" s="21"/>
      <c r="C115" s="21"/>
      <c r="D115" s="18"/>
      <c r="E115" s="20"/>
      <c r="F115" s="35"/>
      <c r="G115" s="38" t="str">
        <f t="shared" si="3"/>
        <v/>
      </c>
      <c r="H115" s="19"/>
      <c r="I115" s="19"/>
      <c r="J115" s="18"/>
      <c r="K115" s="18"/>
      <c r="L115" t="str">
        <f t="shared" si="4"/>
        <v>д0</v>
      </c>
    </row>
    <row r="116" spans="1:12" ht="18" customHeight="1" x14ac:dyDescent="0.25">
      <c r="A116" s="29"/>
      <c r="B116" s="21"/>
      <c r="C116" s="21"/>
      <c r="D116" s="18"/>
      <c r="E116" s="20"/>
      <c r="F116" s="35"/>
      <c r="G116" s="38" t="str">
        <f t="shared" si="3"/>
        <v/>
      </c>
      <c r="H116" s="19"/>
      <c r="I116" s="19"/>
      <c r="J116" s="18"/>
      <c r="K116" s="18"/>
      <c r="L116" t="str">
        <f t="shared" si="4"/>
        <v>д0</v>
      </c>
    </row>
    <row r="117" spans="1:12" ht="18" customHeight="1" x14ac:dyDescent="0.25">
      <c r="A117" s="29"/>
      <c r="B117" s="21"/>
      <c r="C117" s="21"/>
      <c r="D117" s="18"/>
      <c r="E117" s="20"/>
      <c r="F117" s="35"/>
      <c r="G117" s="38" t="str">
        <f t="shared" si="3"/>
        <v/>
      </c>
      <c r="H117" s="19"/>
      <c r="I117" s="19"/>
      <c r="J117" s="18"/>
      <c r="K117" s="18"/>
      <c r="L117" t="str">
        <f t="shared" si="4"/>
        <v>д0</v>
      </c>
    </row>
    <row r="118" spans="1:12" ht="18" customHeight="1" x14ac:dyDescent="0.25">
      <c r="A118" s="29"/>
      <c r="B118" s="21"/>
      <c r="C118" s="21"/>
      <c r="D118" s="18"/>
      <c r="E118" s="20"/>
      <c r="F118" s="35"/>
      <c r="G118" s="38" t="str">
        <f t="shared" si="3"/>
        <v/>
      </c>
      <c r="H118" s="19"/>
      <c r="I118" s="19"/>
      <c r="J118" s="18"/>
      <c r="K118" s="18"/>
      <c r="L118" t="str">
        <f t="shared" si="4"/>
        <v>д0</v>
      </c>
    </row>
    <row r="119" spans="1:12" ht="18" customHeight="1" x14ac:dyDescent="0.25">
      <c r="A119" s="29"/>
      <c r="B119" s="21"/>
      <c r="C119" s="21"/>
      <c r="D119" s="18"/>
      <c r="E119" s="20"/>
      <c r="F119" s="35"/>
      <c r="G119" s="38" t="str">
        <f t="shared" si="3"/>
        <v/>
      </c>
      <c r="H119" s="19"/>
      <c r="I119" s="19"/>
      <c r="J119" s="18"/>
      <c r="K119" s="18"/>
      <c r="L119" t="str">
        <f t="shared" si="4"/>
        <v>д0</v>
      </c>
    </row>
    <row r="120" spans="1:12" ht="18" customHeight="1" x14ac:dyDescent="0.25">
      <c r="A120" s="29"/>
      <c r="B120" s="21"/>
      <c r="C120" s="21"/>
      <c r="D120" s="18"/>
      <c r="E120" s="20"/>
      <c r="F120" s="35"/>
      <c r="G120" s="38" t="str">
        <f t="shared" si="3"/>
        <v/>
      </c>
      <c r="H120" s="19"/>
      <c r="I120" s="19"/>
      <c r="J120" s="18"/>
      <c r="K120" s="18"/>
      <c r="L120" t="str">
        <f t="shared" si="4"/>
        <v>д0</v>
      </c>
    </row>
    <row r="121" spans="1:12" ht="18" customHeight="1" x14ac:dyDescent="0.25">
      <c r="A121" s="29"/>
      <c r="B121" s="21"/>
      <c r="C121" s="21"/>
      <c r="D121" s="18"/>
      <c r="E121" s="20"/>
      <c r="F121" s="35"/>
      <c r="G121" s="38" t="str">
        <f t="shared" si="3"/>
        <v/>
      </c>
      <c r="H121" s="19"/>
      <c r="I121" s="19"/>
      <c r="J121" s="18"/>
      <c r="K121" s="18"/>
      <c r="L121" t="str">
        <f t="shared" si="4"/>
        <v>д0</v>
      </c>
    </row>
    <row r="122" spans="1:12" ht="18" customHeight="1" x14ac:dyDescent="0.25">
      <c r="A122" s="29"/>
      <c r="B122" s="21"/>
      <c r="C122" s="21"/>
      <c r="D122" s="18"/>
      <c r="E122" s="20"/>
      <c r="F122" s="35"/>
      <c r="G122" s="38" t="str">
        <f t="shared" si="3"/>
        <v/>
      </c>
      <c r="H122" s="19"/>
      <c r="I122" s="19"/>
      <c r="J122" s="18"/>
      <c r="K122" s="18"/>
      <c r="L122" t="str">
        <f t="shared" si="4"/>
        <v>д0</v>
      </c>
    </row>
    <row r="123" spans="1:12" ht="18" customHeight="1" x14ac:dyDescent="0.25">
      <c r="A123" s="29"/>
      <c r="B123" s="21"/>
      <c r="C123" s="21"/>
      <c r="D123" s="18"/>
      <c r="E123" s="20"/>
      <c r="F123" s="35"/>
      <c r="G123" s="38" t="str">
        <f t="shared" si="3"/>
        <v/>
      </c>
      <c r="H123" s="19"/>
      <c r="I123" s="19"/>
      <c r="J123" s="18"/>
      <c r="K123" s="18"/>
      <c r="L123" t="str">
        <f t="shared" si="4"/>
        <v>д0</v>
      </c>
    </row>
    <row r="124" spans="1:12" ht="18" customHeight="1" x14ac:dyDescent="0.25">
      <c r="A124" s="29"/>
      <c r="B124" s="21"/>
      <c r="C124" s="21"/>
      <c r="D124" s="18"/>
      <c r="E124" s="20"/>
      <c r="F124" s="35"/>
      <c r="G124" s="38" t="str">
        <f t="shared" ref="G124:G187" si="5">IF((E124*F124)=0,"",E124*F124)</f>
        <v/>
      </c>
      <c r="H124" s="19"/>
      <c r="I124" s="19"/>
      <c r="J124" s="18"/>
      <c r="K124" s="18"/>
      <c r="L124" t="str">
        <f t="shared" ref="L124:L187" si="6">CONCATENATE("д",DAY($I124)*1)</f>
        <v>д0</v>
      </c>
    </row>
    <row r="125" spans="1:12" ht="18" customHeight="1" x14ac:dyDescent="0.25">
      <c r="A125" s="29"/>
      <c r="B125" s="21"/>
      <c r="C125" s="21"/>
      <c r="D125" s="18"/>
      <c r="E125" s="20"/>
      <c r="F125" s="35"/>
      <c r="G125" s="38" t="str">
        <f t="shared" si="5"/>
        <v/>
      </c>
      <c r="H125" s="19"/>
      <c r="I125" s="19"/>
      <c r="J125" s="18"/>
      <c r="K125" s="18"/>
      <c r="L125" t="str">
        <f t="shared" si="6"/>
        <v>д0</v>
      </c>
    </row>
    <row r="126" spans="1:12" ht="18" customHeight="1" x14ac:dyDescent="0.25">
      <c r="A126" s="29"/>
      <c r="B126" s="21"/>
      <c r="C126" s="21"/>
      <c r="D126" s="18"/>
      <c r="E126" s="20"/>
      <c r="F126" s="35"/>
      <c r="G126" s="38" t="str">
        <f t="shared" si="5"/>
        <v/>
      </c>
      <c r="H126" s="19"/>
      <c r="I126" s="19"/>
      <c r="J126" s="18"/>
      <c r="K126" s="18"/>
      <c r="L126" t="str">
        <f t="shared" si="6"/>
        <v>д0</v>
      </c>
    </row>
    <row r="127" spans="1:12" ht="18" customHeight="1" x14ac:dyDescent="0.25">
      <c r="A127" s="29"/>
      <c r="B127" s="21"/>
      <c r="C127" s="21"/>
      <c r="D127" s="18"/>
      <c r="E127" s="20"/>
      <c r="F127" s="35"/>
      <c r="G127" s="38" t="str">
        <f t="shared" si="5"/>
        <v/>
      </c>
      <c r="H127" s="19"/>
      <c r="I127" s="19"/>
      <c r="J127" s="18"/>
      <c r="K127" s="18"/>
      <c r="L127" t="str">
        <f t="shared" si="6"/>
        <v>д0</v>
      </c>
    </row>
    <row r="128" spans="1:12" ht="18" customHeight="1" x14ac:dyDescent="0.25">
      <c r="A128" s="29"/>
      <c r="B128" s="21"/>
      <c r="C128" s="21"/>
      <c r="D128" s="18"/>
      <c r="E128" s="20"/>
      <c r="F128" s="35"/>
      <c r="G128" s="38" t="str">
        <f t="shared" si="5"/>
        <v/>
      </c>
      <c r="H128" s="19"/>
      <c r="I128" s="19"/>
      <c r="J128" s="18"/>
      <c r="K128" s="18"/>
      <c r="L128" t="str">
        <f t="shared" si="6"/>
        <v>д0</v>
      </c>
    </row>
    <row r="129" spans="1:12" ht="18" customHeight="1" x14ac:dyDescent="0.25">
      <c r="A129" s="29"/>
      <c r="B129" s="21"/>
      <c r="C129" s="21"/>
      <c r="D129" s="18"/>
      <c r="E129" s="20"/>
      <c r="F129" s="35"/>
      <c r="G129" s="38" t="str">
        <f t="shared" si="5"/>
        <v/>
      </c>
      <c r="H129" s="19"/>
      <c r="I129" s="19"/>
      <c r="J129" s="18"/>
      <c r="K129" s="18"/>
      <c r="L129" t="str">
        <f t="shared" si="6"/>
        <v>д0</v>
      </c>
    </row>
    <row r="130" spans="1:12" ht="18" customHeight="1" x14ac:dyDescent="0.25">
      <c r="A130" s="29"/>
      <c r="B130" s="21"/>
      <c r="C130" s="21"/>
      <c r="D130" s="18"/>
      <c r="E130" s="20"/>
      <c r="F130" s="35"/>
      <c r="G130" s="38" t="str">
        <f t="shared" si="5"/>
        <v/>
      </c>
      <c r="H130" s="19"/>
      <c r="I130" s="19"/>
      <c r="J130" s="18"/>
      <c r="K130" s="18"/>
      <c r="L130" t="str">
        <f t="shared" si="6"/>
        <v>д0</v>
      </c>
    </row>
    <row r="131" spans="1:12" ht="18" customHeight="1" x14ac:dyDescent="0.25">
      <c r="A131" s="29"/>
      <c r="B131" s="21"/>
      <c r="C131" s="21"/>
      <c r="D131" s="18"/>
      <c r="E131" s="20"/>
      <c r="F131" s="35"/>
      <c r="G131" s="38" t="str">
        <f t="shared" si="5"/>
        <v/>
      </c>
      <c r="H131" s="19"/>
      <c r="I131" s="19"/>
      <c r="J131" s="18"/>
      <c r="K131" s="18"/>
      <c r="L131" t="str">
        <f t="shared" si="6"/>
        <v>д0</v>
      </c>
    </row>
    <row r="132" spans="1:12" ht="18" customHeight="1" x14ac:dyDescent="0.25">
      <c r="A132" s="29"/>
      <c r="B132" s="21"/>
      <c r="C132" s="21"/>
      <c r="D132" s="18"/>
      <c r="E132" s="20"/>
      <c r="F132" s="35"/>
      <c r="G132" s="38" t="str">
        <f t="shared" si="5"/>
        <v/>
      </c>
      <c r="H132" s="19"/>
      <c r="I132" s="19"/>
      <c r="J132" s="18"/>
      <c r="K132" s="18"/>
      <c r="L132" t="str">
        <f t="shared" si="6"/>
        <v>д0</v>
      </c>
    </row>
    <row r="133" spans="1:12" ht="18" customHeight="1" x14ac:dyDescent="0.25">
      <c r="A133" s="29"/>
      <c r="B133" s="21"/>
      <c r="C133" s="21"/>
      <c r="D133" s="18"/>
      <c r="E133" s="20"/>
      <c r="F133" s="35"/>
      <c r="G133" s="38" t="str">
        <f t="shared" si="5"/>
        <v/>
      </c>
      <c r="H133" s="19"/>
      <c r="I133" s="19"/>
      <c r="J133" s="18"/>
      <c r="K133" s="18"/>
      <c r="L133" t="str">
        <f t="shared" si="6"/>
        <v>д0</v>
      </c>
    </row>
    <row r="134" spans="1:12" ht="18" customHeight="1" x14ac:dyDescent="0.25">
      <c r="A134" s="29"/>
      <c r="B134" s="21"/>
      <c r="C134" s="21"/>
      <c r="D134" s="18"/>
      <c r="E134" s="20"/>
      <c r="F134" s="35"/>
      <c r="G134" s="38" t="str">
        <f t="shared" si="5"/>
        <v/>
      </c>
      <c r="H134" s="19"/>
      <c r="I134" s="19"/>
      <c r="J134" s="18"/>
      <c r="K134" s="18"/>
      <c r="L134" t="str">
        <f t="shared" si="6"/>
        <v>д0</v>
      </c>
    </row>
    <row r="135" spans="1:12" ht="18" customHeight="1" x14ac:dyDescent="0.25">
      <c r="A135" s="29"/>
      <c r="B135" s="21"/>
      <c r="C135" s="21"/>
      <c r="D135" s="18"/>
      <c r="E135" s="20"/>
      <c r="F135" s="35"/>
      <c r="G135" s="38" t="str">
        <f t="shared" si="5"/>
        <v/>
      </c>
      <c r="H135" s="19"/>
      <c r="I135" s="19"/>
      <c r="J135" s="18"/>
      <c r="K135" s="18"/>
      <c r="L135" t="str">
        <f t="shared" si="6"/>
        <v>д0</v>
      </c>
    </row>
    <row r="136" spans="1:12" ht="18" customHeight="1" x14ac:dyDescent="0.25">
      <c r="A136" s="29"/>
      <c r="B136" s="21"/>
      <c r="C136" s="21"/>
      <c r="D136" s="18"/>
      <c r="E136" s="20"/>
      <c r="F136" s="35"/>
      <c r="G136" s="38" t="str">
        <f t="shared" si="5"/>
        <v/>
      </c>
      <c r="H136" s="19"/>
      <c r="I136" s="19"/>
      <c r="J136" s="18"/>
      <c r="K136" s="18"/>
      <c r="L136" t="str">
        <f t="shared" si="6"/>
        <v>д0</v>
      </c>
    </row>
    <row r="137" spans="1:12" ht="18" customHeight="1" x14ac:dyDescent="0.25">
      <c r="A137" s="29"/>
      <c r="B137" s="21"/>
      <c r="C137" s="21"/>
      <c r="D137" s="18"/>
      <c r="E137" s="20"/>
      <c r="F137" s="35"/>
      <c r="G137" s="38" t="str">
        <f t="shared" si="5"/>
        <v/>
      </c>
      <c r="H137" s="19"/>
      <c r="I137" s="19"/>
      <c r="J137" s="18"/>
      <c r="K137" s="18"/>
      <c r="L137" t="str">
        <f t="shared" si="6"/>
        <v>д0</v>
      </c>
    </row>
    <row r="138" spans="1:12" ht="18" customHeight="1" x14ac:dyDescent="0.25">
      <c r="A138" s="29"/>
      <c r="B138" s="21"/>
      <c r="C138" s="21"/>
      <c r="D138" s="18"/>
      <c r="E138" s="20"/>
      <c r="F138" s="35"/>
      <c r="G138" s="38" t="str">
        <f t="shared" si="5"/>
        <v/>
      </c>
      <c r="H138" s="19"/>
      <c r="I138" s="19"/>
      <c r="J138" s="18"/>
      <c r="K138" s="18"/>
      <c r="L138" t="str">
        <f t="shared" si="6"/>
        <v>д0</v>
      </c>
    </row>
    <row r="139" spans="1:12" ht="18" customHeight="1" x14ac:dyDescent="0.25">
      <c r="A139" s="29"/>
      <c r="B139" s="21"/>
      <c r="C139" s="21"/>
      <c r="D139" s="18"/>
      <c r="E139" s="20"/>
      <c r="F139" s="35"/>
      <c r="G139" s="38" t="str">
        <f t="shared" si="5"/>
        <v/>
      </c>
      <c r="H139" s="19"/>
      <c r="I139" s="19"/>
      <c r="J139" s="18"/>
      <c r="K139" s="18"/>
      <c r="L139" t="str">
        <f t="shared" si="6"/>
        <v>д0</v>
      </c>
    </row>
    <row r="140" spans="1:12" ht="18" customHeight="1" x14ac:dyDescent="0.25">
      <c r="A140" s="29"/>
      <c r="B140" s="21"/>
      <c r="C140" s="21"/>
      <c r="D140" s="18"/>
      <c r="E140" s="20"/>
      <c r="F140" s="35"/>
      <c r="G140" s="38" t="str">
        <f t="shared" si="5"/>
        <v/>
      </c>
      <c r="H140" s="19"/>
      <c r="I140" s="19"/>
      <c r="J140" s="18"/>
      <c r="K140" s="18"/>
      <c r="L140" t="str">
        <f t="shared" si="6"/>
        <v>д0</v>
      </c>
    </row>
    <row r="141" spans="1:12" ht="18" customHeight="1" x14ac:dyDescent="0.25">
      <c r="A141" s="29"/>
      <c r="B141" s="21"/>
      <c r="C141" s="21"/>
      <c r="D141" s="18"/>
      <c r="E141" s="20"/>
      <c r="F141" s="35"/>
      <c r="G141" s="38" t="str">
        <f t="shared" si="5"/>
        <v/>
      </c>
      <c r="H141" s="19"/>
      <c r="I141" s="19"/>
      <c r="J141" s="18"/>
      <c r="K141" s="18"/>
      <c r="L141" t="str">
        <f t="shared" si="6"/>
        <v>д0</v>
      </c>
    </row>
    <row r="142" spans="1:12" ht="18" customHeight="1" x14ac:dyDescent="0.25">
      <c r="A142" s="29"/>
      <c r="B142" s="21"/>
      <c r="C142" s="21"/>
      <c r="D142" s="18"/>
      <c r="E142" s="20"/>
      <c r="F142" s="35"/>
      <c r="G142" s="38" t="str">
        <f t="shared" si="5"/>
        <v/>
      </c>
      <c r="H142" s="19"/>
      <c r="I142" s="19"/>
      <c r="J142" s="18"/>
      <c r="K142" s="18"/>
      <c r="L142" t="str">
        <f t="shared" si="6"/>
        <v>д0</v>
      </c>
    </row>
    <row r="143" spans="1:12" ht="18" customHeight="1" x14ac:dyDescent="0.25">
      <c r="A143" s="29"/>
      <c r="B143" s="21"/>
      <c r="C143" s="21"/>
      <c r="D143" s="18"/>
      <c r="E143" s="20"/>
      <c r="F143" s="35"/>
      <c r="G143" s="38" t="str">
        <f t="shared" si="5"/>
        <v/>
      </c>
      <c r="H143" s="19"/>
      <c r="I143" s="19"/>
      <c r="J143" s="18"/>
      <c r="K143" s="18"/>
      <c r="L143" t="str">
        <f t="shared" si="6"/>
        <v>д0</v>
      </c>
    </row>
    <row r="144" spans="1:12" ht="18" customHeight="1" x14ac:dyDescent="0.25">
      <c r="A144" s="29"/>
      <c r="B144" s="21"/>
      <c r="C144" s="21"/>
      <c r="D144" s="18"/>
      <c r="E144" s="20"/>
      <c r="F144" s="35"/>
      <c r="G144" s="38" t="str">
        <f t="shared" si="5"/>
        <v/>
      </c>
      <c r="H144" s="19"/>
      <c r="I144" s="19"/>
      <c r="J144" s="18"/>
      <c r="K144" s="18"/>
      <c r="L144" t="str">
        <f t="shared" si="6"/>
        <v>д0</v>
      </c>
    </row>
    <row r="145" spans="1:12" ht="18" customHeight="1" x14ac:dyDescent="0.25">
      <c r="A145" s="29"/>
      <c r="B145" s="21"/>
      <c r="C145" s="21"/>
      <c r="D145" s="18"/>
      <c r="E145" s="20"/>
      <c r="F145" s="35"/>
      <c r="G145" s="38" t="str">
        <f t="shared" si="5"/>
        <v/>
      </c>
      <c r="H145" s="19"/>
      <c r="I145" s="19"/>
      <c r="J145" s="18"/>
      <c r="K145" s="18"/>
      <c r="L145" t="str">
        <f t="shared" si="6"/>
        <v>д0</v>
      </c>
    </row>
    <row r="146" spans="1:12" ht="18" customHeight="1" x14ac:dyDescent="0.25">
      <c r="A146" s="29"/>
      <c r="B146" s="21"/>
      <c r="C146" s="21"/>
      <c r="D146" s="18"/>
      <c r="E146" s="20"/>
      <c r="F146" s="35"/>
      <c r="G146" s="38" t="str">
        <f t="shared" si="5"/>
        <v/>
      </c>
      <c r="H146" s="19"/>
      <c r="I146" s="19"/>
      <c r="J146" s="18"/>
      <c r="K146" s="18"/>
      <c r="L146" t="str">
        <f t="shared" si="6"/>
        <v>д0</v>
      </c>
    </row>
    <row r="147" spans="1:12" ht="18" customHeight="1" x14ac:dyDescent="0.25">
      <c r="A147" s="29"/>
      <c r="B147" s="21"/>
      <c r="C147" s="21"/>
      <c r="D147" s="18"/>
      <c r="E147" s="20"/>
      <c r="F147" s="35"/>
      <c r="G147" s="38" t="str">
        <f t="shared" si="5"/>
        <v/>
      </c>
      <c r="H147" s="19"/>
      <c r="I147" s="19"/>
      <c r="J147" s="18"/>
      <c r="K147" s="18"/>
      <c r="L147" t="str">
        <f t="shared" si="6"/>
        <v>д0</v>
      </c>
    </row>
    <row r="148" spans="1:12" ht="18" customHeight="1" x14ac:dyDescent="0.25">
      <c r="A148" s="29"/>
      <c r="B148" s="21"/>
      <c r="C148" s="21"/>
      <c r="D148" s="18"/>
      <c r="E148" s="20"/>
      <c r="F148" s="35"/>
      <c r="G148" s="38" t="str">
        <f t="shared" si="5"/>
        <v/>
      </c>
      <c r="H148" s="19"/>
      <c r="I148" s="19"/>
      <c r="J148" s="18"/>
      <c r="K148" s="18"/>
      <c r="L148" t="str">
        <f t="shared" si="6"/>
        <v>д0</v>
      </c>
    </row>
    <row r="149" spans="1:12" ht="18" customHeight="1" x14ac:dyDescent="0.25">
      <c r="A149" s="29"/>
      <c r="B149" s="21"/>
      <c r="C149" s="21"/>
      <c r="D149" s="18"/>
      <c r="E149" s="20"/>
      <c r="F149" s="35"/>
      <c r="G149" s="38" t="str">
        <f t="shared" si="5"/>
        <v/>
      </c>
      <c r="H149" s="19"/>
      <c r="I149" s="19"/>
      <c r="J149" s="18"/>
      <c r="K149" s="18"/>
      <c r="L149" t="str">
        <f t="shared" si="6"/>
        <v>д0</v>
      </c>
    </row>
    <row r="150" spans="1:12" ht="18" customHeight="1" x14ac:dyDescent="0.25">
      <c r="A150" s="29"/>
      <c r="B150" s="21"/>
      <c r="C150" s="21"/>
      <c r="D150" s="18"/>
      <c r="E150" s="20"/>
      <c r="F150" s="35"/>
      <c r="G150" s="38" t="str">
        <f t="shared" si="5"/>
        <v/>
      </c>
      <c r="H150" s="19"/>
      <c r="I150" s="19"/>
      <c r="J150" s="18"/>
      <c r="K150" s="18"/>
      <c r="L150" t="str">
        <f t="shared" si="6"/>
        <v>д0</v>
      </c>
    </row>
    <row r="151" spans="1:12" ht="18" customHeight="1" x14ac:dyDescent="0.25">
      <c r="A151" s="29"/>
      <c r="B151" s="21"/>
      <c r="C151" s="21"/>
      <c r="D151" s="18"/>
      <c r="E151" s="20"/>
      <c r="F151" s="35"/>
      <c r="G151" s="38" t="str">
        <f t="shared" si="5"/>
        <v/>
      </c>
      <c r="H151" s="19"/>
      <c r="I151" s="19"/>
      <c r="J151" s="18"/>
      <c r="K151" s="18"/>
      <c r="L151" t="str">
        <f t="shared" si="6"/>
        <v>д0</v>
      </c>
    </row>
    <row r="152" spans="1:12" ht="18" customHeight="1" x14ac:dyDescent="0.25">
      <c r="A152" s="29"/>
      <c r="B152" s="21"/>
      <c r="C152" s="21"/>
      <c r="D152" s="18"/>
      <c r="E152" s="20"/>
      <c r="F152" s="35"/>
      <c r="G152" s="38" t="str">
        <f t="shared" si="5"/>
        <v/>
      </c>
      <c r="H152" s="19"/>
      <c r="I152" s="19"/>
      <c r="J152" s="18"/>
      <c r="K152" s="18"/>
      <c r="L152" t="str">
        <f t="shared" si="6"/>
        <v>д0</v>
      </c>
    </row>
    <row r="153" spans="1:12" ht="18" customHeight="1" x14ac:dyDescent="0.25">
      <c r="A153" s="29"/>
      <c r="B153" s="21"/>
      <c r="C153" s="21"/>
      <c r="D153" s="18"/>
      <c r="E153" s="20"/>
      <c r="F153" s="35"/>
      <c r="G153" s="38" t="str">
        <f t="shared" si="5"/>
        <v/>
      </c>
      <c r="H153" s="19"/>
      <c r="I153" s="19"/>
      <c r="J153" s="18"/>
      <c r="K153" s="18"/>
      <c r="L153" t="str">
        <f t="shared" si="6"/>
        <v>д0</v>
      </c>
    </row>
    <row r="154" spans="1:12" ht="18" customHeight="1" x14ac:dyDescent="0.25">
      <c r="A154" s="29"/>
      <c r="B154" s="21"/>
      <c r="C154" s="21"/>
      <c r="D154" s="18"/>
      <c r="E154" s="20"/>
      <c r="F154" s="35"/>
      <c r="G154" s="38" t="str">
        <f t="shared" si="5"/>
        <v/>
      </c>
      <c r="H154" s="19"/>
      <c r="I154" s="19"/>
      <c r="J154" s="18"/>
      <c r="K154" s="18"/>
      <c r="L154" t="str">
        <f t="shared" si="6"/>
        <v>д0</v>
      </c>
    </row>
    <row r="155" spans="1:12" ht="18" customHeight="1" x14ac:dyDescent="0.25">
      <c r="A155" s="29"/>
      <c r="B155" s="21"/>
      <c r="C155" s="21"/>
      <c r="D155" s="18"/>
      <c r="E155" s="20"/>
      <c r="F155" s="35"/>
      <c r="G155" s="38" t="str">
        <f t="shared" si="5"/>
        <v/>
      </c>
      <c r="H155" s="19"/>
      <c r="I155" s="19"/>
      <c r="J155" s="18"/>
      <c r="K155" s="18"/>
      <c r="L155" t="str">
        <f t="shared" si="6"/>
        <v>д0</v>
      </c>
    </row>
    <row r="156" spans="1:12" ht="18" customHeight="1" x14ac:dyDescent="0.25">
      <c r="A156" s="29"/>
      <c r="B156" s="21"/>
      <c r="C156" s="21"/>
      <c r="D156" s="18"/>
      <c r="E156" s="20"/>
      <c r="F156" s="35"/>
      <c r="G156" s="38" t="str">
        <f t="shared" si="5"/>
        <v/>
      </c>
      <c r="H156" s="19"/>
      <c r="I156" s="19"/>
      <c r="J156" s="18"/>
      <c r="K156" s="18"/>
      <c r="L156" t="str">
        <f t="shared" si="6"/>
        <v>д0</v>
      </c>
    </row>
    <row r="157" spans="1:12" ht="18" customHeight="1" x14ac:dyDescent="0.25">
      <c r="A157" s="29"/>
      <c r="B157" s="21"/>
      <c r="C157" s="21"/>
      <c r="D157" s="18"/>
      <c r="E157" s="20"/>
      <c r="F157" s="35"/>
      <c r="G157" s="38" t="str">
        <f t="shared" si="5"/>
        <v/>
      </c>
      <c r="H157" s="19"/>
      <c r="I157" s="19"/>
      <c r="J157" s="18"/>
      <c r="K157" s="18"/>
      <c r="L157" t="str">
        <f t="shared" si="6"/>
        <v>д0</v>
      </c>
    </row>
    <row r="158" spans="1:12" ht="18" customHeight="1" x14ac:dyDescent="0.25">
      <c r="A158" s="29"/>
      <c r="B158" s="21"/>
      <c r="C158" s="21"/>
      <c r="D158" s="18"/>
      <c r="E158" s="20"/>
      <c r="F158" s="35"/>
      <c r="G158" s="38" t="str">
        <f t="shared" si="5"/>
        <v/>
      </c>
      <c r="H158" s="19"/>
      <c r="I158" s="19"/>
      <c r="J158" s="18"/>
      <c r="K158" s="18"/>
      <c r="L158" t="str">
        <f t="shared" si="6"/>
        <v>д0</v>
      </c>
    </row>
    <row r="159" spans="1:12" ht="18" customHeight="1" x14ac:dyDescent="0.25">
      <c r="A159" s="29"/>
      <c r="B159" s="21"/>
      <c r="C159" s="21"/>
      <c r="D159" s="18"/>
      <c r="E159" s="20"/>
      <c r="F159" s="35"/>
      <c r="G159" s="38" t="str">
        <f t="shared" si="5"/>
        <v/>
      </c>
      <c r="H159" s="19"/>
      <c r="I159" s="19"/>
      <c r="J159" s="18"/>
      <c r="K159" s="18"/>
      <c r="L159" t="str">
        <f t="shared" si="6"/>
        <v>д0</v>
      </c>
    </row>
    <row r="160" spans="1:12" ht="18" customHeight="1" x14ac:dyDescent="0.25">
      <c r="A160" s="29"/>
      <c r="B160" s="21"/>
      <c r="C160" s="21"/>
      <c r="D160" s="18"/>
      <c r="E160" s="20"/>
      <c r="F160" s="35"/>
      <c r="G160" s="38" t="str">
        <f t="shared" si="5"/>
        <v/>
      </c>
      <c r="H160" s="19"/>
      <c r="I160" s="19"/>
      <c r="J160" s="18"/>
      <c r="K160" s="18"/>
      <c r="L160" t="str">
        <f t="shared" si="6"/>
        <v>д0</v>
      </c>
    </row>
    <row r="161" spans="1:12" ht="18" customHeight="1" x14ac:dyDescent="0.25">
      <c r="A161" s="29"/>
      <c r="B161" s="21"/>
      <c r="C161" s="21"/>
      <c r="D161" s="18"/>
      <c r="E161" s="20"/>
      <c r="F161" s="35"/>
      <c r="G161" s="38" t="str">
        <f t="shared" si="5"/>
        <v/>
      </c>
      <c r="H161" s="19"/>
      <c r="I161" s="19"/>
      <c r="J161" s="18"/>
      <c r="K161" s="18"/>
      <c r="L161" t="str">
        <f t="shared" si="6"/>
        <v>д0</v>
      </c>
    </row>
    <row r="162" spans="1:12" ht="18" customHeight="1" x14ac:dyDescent="0.25">
      <c r="A162" s="29"/>
      <c r="B162" s="21"/>
      <c r="C162" s="21"/>
      <c r="D162" s="18"/>
      <c r="E162" s="20"/>
      <c r="F162" s="35"/>
      <c r="G162" s="38" t="str">
        <f t="shared" si="5"/>
        <v/>
      </c>
      <c r="H162" s="19"/>
      <c r="I162" s="19"/>
      <c r="J162" s="18"/>
      <c r="K162" s="18"/>
      <c r="L162" t="str">
        <f t="shared" si="6"/>
        <v>д0</v>
      </c>
    </row>
    <row r="163" spans="1:12" ht="18" customHeight="1" x14ac:dyDescent="0.25">
      <c r="A163" s="29"/>
      <c r="B163" s="21"/>
      <c r="C163" s="21"/>
      <c r="D163" s="18"/>
      <c r="E163" s="20"/>
      <c r="F163" s="35"/>
      <c r="G163" s="38" t="str">
        <f t="shared" si="5"/>
        <v/>
      </c>
      <c r="H163" s="19"/>
      <c r="I163" s="19"/>
      <c r="J163" s="18"/>
      <c r="K163" s="18"/>
      <c r="L163" t="str">
        <f t="shared" si="6"/>
        <v>д0</v>
      </c>
    </row>
    <row r="164" spans="1:12" ht="18" customHeight="1" x14ac:dyDescent="0.25">
      <c r="A164" s="29"/>
      <c r="B164" s="21"/>
      <c r="C164" s="21"/>
      <c r="D164" s="18"/>
      <c r="E164" s="20"/>
      <c r="F164" s="35"/>
      <c r="G164" s="38" t="str">
        <f t="shared" si="5"/>
        <v/>
      </c>
      <c r="H164" s="19"/>
      <c r="I164" s="19"/>
      <c r="J164" s="18"/>
      <c r="K164" s="18"/>
      <c r="L164" t="str">
        <f t="shared" si="6"/>
        <v>д0</v>
      </c>
    </row>
    <row r="165" spans="1:12" ht="18" customHeight="1" x14ac:dyDescent="0.25">
      <c r="A165" s="29"/>
      <c r="B165" s="21"/>
      <c r="C165" s="21"/>
      <c r="D165" s="18"/>
      <c r="E165" s="20"/>
      <c r="F165" s="35"/>
      <c r="G165" s="38" t="str">
        <f t="shared" si="5"/>
        <v/>
      </c>
      <c r="H165" s="19"/>
      <c r="I165" s="19"/>
      <c r="J165" s="18"/>
      <c r="K165" s="18"/>
      <c r="L165" t="str">
        <f t="shared" si="6"/>
        <v>д0</v>
      </c>
    </row>
    <row r="166" spans="1:12" ht="18" customHeight="1" x14ac:dyDescent="0.25">
      <c r="A166" s="29"/>
      <c r="B166" s="21"/>
      <c r="C166" s="21"/>
      <c r="D166" s="18"/>
      <c r="E166" s="20"/>
      <c r="F166" s="35"/>
      <c r="G166" s="38" t="str">
        <f t="shared" si="5"/>
        <v/>
      </c>
      <c r="H166" s="19"/>
      <c r="I166" s="19"/>
      <c r="J166" s="18"/>
      <c r="K166" s="18"/>
      <c r="L166" t="str">
        <f t="shared" si="6"/>
        <v>д0</v>
      </c>
    </row>
    <row r="167" spans="1:12" ht="18" customHeight="1" x14ac:dyDescent="0.25">
      <c r="A167" s="29"/>
      <c r="B167" s="21"/>
      <c r="C167" s="21"/>
      <c r="D167" s="18"/>
      <c r="E167" s="20"/>
      <c r="F167" s="35"/>
      <c r="G167" s="38" t="str">
        <f t="shared" si="5"/>
        <v/>
      </c>
      <c r="H167" s="19"/>
      <c r="I167" s="19"/>
      <c r="J167" s="18"/>
      <c r="K167" s="18"/>
      <c r="L167" t="str">
        <f t="shared" si="6"/>
        <v>д0</v>
      </c>
    </row>
    <row r="168" spans="1:12" ht="18" customHeight="1" x14ac:dyDescent="0.25">
      <c r="A168" s="29"/>
      <c r="B168" s="21"/>
      <c r="C168" s="21"/>
      <c r="D168" s="18"/>
      <c r="E168" s="20"/>
      <c r="F168" s="35"/>
      <c r="G168" s="38" t="str">
        <f t="shared" si="5"/>
        <v/>
      </c>
      <c r="H168" s="19"/>
      <c r="I168" s="19"/>
      <c r="J168" s="18"/>
      <c r="K168" s="18"/>
      <c r="L168" t="str">
        <f t="shared" si="6"/>
        <v>д0</v>
      </c>
    </row>
    <row r="169" spans="1:12" ht="18" customHeight="1" x14ac:dyDescent="0.25">
      <c r="A169" s="29"/>
      <c r="B169" s="21"/>
      <c r="C169" s="21"/>
      <c r="D169" s="18"/>
      <c r="E169" s="20"/>
      <c r="F169" s="35"/>
      <c r="G169" s="38" t="str">
        <f t="shared" si="5"/>
        <v/>
      </c>
      <c r="H169" s="19"/>
      <c r="I169" s="19"/>
      <c r="J169" s="18"/>
      <c r="K169" s="18"/>
      <c r="L169" t="str">
        <f t="shared" si="6"/>
        <v>д0</v>
      </c>
    </row>
    <row r="170" spans="1:12" ht="18" customHeight="1" x14ac:dyDescent="0.25">
      <c r="A170" s="29"/>
      <c r="B170" s="21"/>
      <c r="C170" s="21"/>
      <c r="D170" s="18"/>
      <c r="E170" s="20"/>
      <c r="F170" s="35"/>
      <c r="G170" s="38" t="str">
        <f t="shared" si="5"/>
        <v/>
      </c>
      <c r="H170" s="19"/>
      <c r="I170" s="19"/>
      <c r="J170" s="18"/>
      <c r="K170" s="18"/>
      <c r="L170" t="str">
        <f t="shared" si="6"/>
        <v>д0</v>
      </c>
    </row>
    <row r="171" spans="1:12" ht="18" customHeight="1" x14ac:dyDescent="0.25">
      <c r="A171" s="29"/>
      <c r="B171" s="21"/>
      <c r="C171" s="21"/>
      <c r="D171" s="18"/>
      <c r="E171" s="20"/>
      <c r="F171" s="35"/>
      <c r="G171" s="38" t="str">
        <f t="shared" si="5"/>
        <v/>
      </c>
      <c r="H171" s="19"/>
      <c r="I171" s="19"/>
      <c r="J171" s="18"/>
      <c r="K171" s="18"/>
      <c r="L171" t="str">
        <f t="shared" si="6"/>
        <v>д0</v>
      </c>
    </row>
    <row r="172" spans="1:12" ht="18" customHeight="1" x14ac:dyDescent="0.25">
      <c r="A172" s="29"/>
      <c r="B172" s="21"/>
      <c r="C172" s="21"/>
      <c r="D172" s="18"/>
      <c r="E172" s="20"/>
      <c r="F172" s="35"/>
      <c r="G172" s="38" t="str">
        <f t="shared" si="5"/>
        <v/>
      </c>
      <c r="H172" s="19"/>
      <c r="I172" s="19"/>
      <c r="J172" s="18"/>
      <c r="K172" s="18"/>
      <c r="L172" t="str">
        <f t="shared" si="6"/>
        <v>д0</v>
      </c>
    </row>
    <row r="173" spans="1:12" ht="18" customHeight="1" x14ac:dyDescent="0.25">
      <c r="A173" s="29"/>
      <c r="B173" s="21"/>
      <c r="C173" s="21"/>
      <c r="D173" s="18"/>
      <c r="E173" s="20"/>
      <c r="F173" s="35"/>
      <c r="G173" s="38" t="str">
        <f t="shared" si="5"/>
        <v/>
      </c>
      <c r="H173" s="19"/>
      <c r="I173" s="19"/>
      <c r="J173" s="18"/>
      <c r="K173" s="18"/>
      <c r="L173" t="str">
        <f t="shared" si="6"/>
        <v>д0</v>
      </c>
    </row>
    <row r="174" spans="1:12" ht="18" customHeight="1" x14ac:dyDescent="0.25">
      <c r="A174" s="29"/>
      <c r="B174" s="21"/>
      <c r="C174" s="21"/>
      <c r="D174" s="18"/>
      <c r="E174" s="20"/>
      <c r="F174" s="35"/>
      <c r="G174" s="38" t="str">
        <f t="shared" si="5"/>
        <v/>
      </c>
      <c r="H174" s="19"/>
      <c r="I174" s="19"/>
      <c r="J174" s="18"/>
      <c r="K174" s="18"/>
      <c r="L174" t="str">
        <f t="shared" si="6"/>
        <v>д0</v>
      </c>
    </row>
    <row r="175" spans="1:12" ht="18" customHeight="1" x14ac:dyDescent="0.25">
      <c r="A175" s="29"/>
      <c r="B175" s="21"/>
      <c r="C175" s="21"/>
      <c r="D175" s="18"/>
      <c r="E175" s="20"/>
      <c r="F175" s="35"/>
      <c r="G175" s="38" t="str">
        <f t="shared" si="5"/>
        <v/>
      </c>
      <c r="H175" s="19"/>
      <c r="I175" s="19"/>
      <c r="J175" s="18"/>
      <c r="K175" s="18"/>
      <c r="L175" t="str">
        <f t="shared" si="6"/>
        <v>д0</v>
      </c>
    </row>
    <row r="176" spans="1:12" ht="18" customHeight="1" x14ac:dyDescent="0.25">
      <c r="A176" s="29"/>
      <c r="B176" s="21"/>
      <c r="C176" s="21"/>
      <c r="D176" s="18"/>
      <c r="E176" s="20"/>
      <c r="F176" s="35"/>
      <c r="G176" s="38" t="str">
        <f t="shared" si="5"/>
        <v/>
      </c>
      <c r="H176" s="19"/>
      <c r="I176" s="19"/>
      <c r="J176" s="18"/>
      <c r="K176" s="18"/>
      <c r="L176" t="str">
        <f t="shared" si="6"/>
        <v>д0</v>
      </c>
    </row>
    <row r="177" spans="1:12" ht="18" customHeight="1" x14ac:dyDescent="0.25">
      <c r="A177" s="29"/>
      <c r="B177" s="21"/>
      <c r="C177" s="21"/>
      <c r="D177" s="18"/>
      <c r="E177" s="20"/>
      <c r="F177" s="35"/>
      <c r="G177" s="38" t="str">
        <f t="shared" si="5"/>
        <v/>
      </c>
      <c r="H177" s="19"/>
      <c r="I177" s="19"/>
      <c r="J177" s="18"/>
      <c r="K177" s="18"/>
      <c r="L177" t="str">
        <f t="shared" si="6"/>
        <v>д0</v>
      </c>
    </row>
    <row r="178" spans="1:12" ht="18" customHeight="1" x14ac:dyDescent="0.25">
      <c r="A178" s="29"/>
      <c r="B178" s="21"/>
      <c r="C178" s="21"/>
      <c r="D178" s="18"/>
      <c r="E178" s="20"/>
      <c r="F178" s="35"/>
      <c r="G178" s="38" t="str">
        <f t="shared" si="5"/>
        <v/>
      </c>
      <c r="H178" s="19"/>
      <c r="I178" s="19"/>
      <c r="J178" s="18"/>
      <c r="K178" s="18"/>
      <c r="L178" t="str">
        <f t="shared" si="6"/>
        <v>д0</v>
      </c>
    </row>
    <row r="179" spans="1:12" ht="18" customHeight="1" x14ac:dyDescent="0.25">
      <c r="A179" s="29"/>
      <c r="B179" s="21"/>
      <c r="C179" s="21"/>
      <c r="D179" s="18"/>
      <c r="E179" s="20"/>
      <c r="F179" s="35"/>
      <c r="G179" s="38" t="str">
        <f t="shared" si="5"/>
        <v/>
      </c>
      <c r="H179" s="19"/>
      <c r="I179" s="19"/>
      <c r="J179" s="18"/>
      <c r="K179" s="18"/>
      <c r="L179" t="str">
        <f t="shared" si="6"/>
        <v>д0</v>
      </c>
    </row>
    <row r="180" spans="1:12" ht="18" customHeight="1" x14ac:dyDescent="0.25">
      <c r="A180" s="29"/>
      <c r="B180" s="21"/>
      <c r="C180" s="21"/>
      <c r="D180" s="18"/>
      <c r="E180" s="20"/>
      <c r="F180" s="35"/>
      <c r="G180" s="38" t="str">
        <f t="shared" si="5"/>
        <v/>
      </c>
      <c r="H180" s="19"/>
      <c r="I180" s="19"/>
      <c r="J180" s="18"/>
      <c r="K180" s="18"/>
      <c r="L180" t="str">
        <f t="shared" si="6"/>
        <v>д0</v>
      </c>
    </row>
    <row r="181" spans="1:12" ht="18" customHeight="1" x14ac:dyDescent="0.25">
      <c r="A181" s="29"/>
      <c r="B181" s="21"/>
      <c r="C181" s="21"/>
      <c r="D181" s="18"/>
      <c r="E181" s="20"/>
      <c r="F181" s="35"/>
      <c r="G181" s="38" t="str">
        <f t="shared" si="5"/>
        <v/>
      </c>
      <c r="H181" s="19"/>
      <c r="I181" s="19"/>
      <c r="J181" s="18"/>
      <c r="K181" s="18"/>
      <c r="L181" t="str">
        <f t="shared" si="6"/>
        <v>д0</v>
      </c>
    </row>
    <row r="182" spans="1:12" ht="18" customHeight="1" x14ac:dyDescent="0.25">
      <c r="A182" s="29"/>
      <c r="B182" s="21"/>
      <c r="C182" s="21"/>
      <c r="D182" s="18"/>
      <c r="E182" s="20"/>
      <c r="F182" s="35"/>
      <c r="G182" s="38" t="str">
        <f t="shared" si="5"/>
        <v/>
      </c>
      <c r="H182" s="19"/>
      <c r="I182" s="19"/>
      <c r="J182" s="18"/>
      <c r="K182" s="18"/>
      <c r="L182" t="str">
        <f t="shared" si="6"/>
        <v>д0</v>
      </c>
    </row>
    <row r="183" spans="1:12" ht="18" customHeight="1" x14ac:dyDescent="0.25">
      <c r="A183" s="29"/>
      <c r="B183" s="21"/>
      <c r="C183" s="21"/>
      <c r="D183" s="18"/>
      <c r="E183" s="20"/>
      <c r="F183" s="35"/>
      <c r="G183" s="38" t="str">
        <f t="shared" si="5"/>
        <v/>
      </c>
      <c r="H183" s="19"/>
      <c r="I183" s="19"/>
      <c r="J183" s="18"/>
      <c r="K183" s="18"/>
      <c r="L183" t="str">
        <f t="shared" si="6"/>
        <v>д0</v>
      </c>
    </row>
    <row r="184" spans="1:12" ht="18" customHeight="1" x14ac:dyDescent="0.25">
      <c r="A184" s="29"/>
      <c r="B184" s="21"/>
      <c r="C184" s="21"/>
      <c r="D184" s="18"/>
      <c r="E184" s="20"/>
      <c r="F184" s="35"/>
      <c r="G184" s="38" t="str">
        <f t="shared" si="5"/>
        <v/>
      </c>
      <c r="H184" s="19"/>
      <c r="I184" s="19"/>
      <c r="J184" s="18"/>
      <c r="K184" s="18"/>
      <c r="L184" t="str">
        <f t="shared" si="6"/>
        <v>д0</v>
      </c>
    </row>
    <row r="185" spans="1:12" ht="18" customHeight="1" x14ac:dyDescent="0.25">
      <c r="A185" s="29"/>
      <c r="B185" s="21"/>
      <c r="C185" s="21"/>
      <c r="D185" s="18"/>
      <c r="E185" s="20"/>
      <c r="F185" s="35"/>
      <c r="G185" s="38" t="str">
        <f t="shared" si="5"/>
        <v/>
      </c>
      <c r="H185" s="19"/>
      <c r="I185" s="19"/>
      <c r="J185" s="18"/>
      <c r="K185" s="18"/>
      <c r="L185" t="str">
        <f t="shared" si="6"/>
        <v>д0</v>
      </c>
    </row>
    <row r="186" spans="1:12" ht="18" customHeight="1" x14ac:dyDescent="0.25">
      <c r="A186" s="29"/>
      <c r="B186" s="21"/>
      <c r="C186" s="21"/>
      <c r="D186" s="18"/>
      <c r="E186" s="20"/>
      <c r="F186" s="35"/>
      <c r="G186" s="38" t="str">
        <f t="shared" si="5"/>
        <v/>
      </c>
      <c r="H186" s="19"/>
      <c r="I186" s="19"/>
      <c r="J186" s="18"/>
      <c r="K186" s="18"/>
      <c r="L186" t="str">
        <f t="shared" si="6"/>
        <v>д0</v>
      </c>
    </row>
    <row r="187" spans="1:12" ht="18" customHeight="1" x14ac:dyDescent="0.25">
      <c r="A187" s="29"/>
      <c r="B187" s="21"/>
      <c r="C187" s="21"/>
      <c r="D187" s="18"/>
      <c r="E187" s="20"/>
      <c r="F187" s="35"/>
      <c r="G187" s="38" t="str">
        <f t="shared" si="5"/>
        <v/>
      </c>
      <c r="H187" s="19"/>
      <c r="I187" s="19"/>
      <c r="J187" s="18"/>
      <c r="K187" s="18"/>
      <c r="L187" t="str">
        <f t="shared" si="6"/>
        <v>д0</v>
      </c>
    </row>
    <row r="188" spans="1:12" ht="18" customHeight="1" x14ac:dyDescent="0.25">
      <c r="A188" s="29"/>
      <c r="B188" s="21"/>
      <c r="C188" s="21"/>
      <c r="D188" s="18"/>
      <c r="E188" s="20"/>
      <c r="F188" s="35"/>
      <c r="G188" s="38" t="str">
        <f t="shared" ref="G188:G221" si="7">IF((E188*F188)=0,"",E188*F188)</f>
        <v/>
      </c>
      <c r="H188" s="19"/>
      <c r="I188" s="19"/>
      <c r="J188" s="18"/>
      <c r="K188" s="18"/>
      <c r="L188" t="str">
        <f t="shared" ref="L188:L221" si="8">CONCATENATE("д",DAY($I188)*1)</f>
        <v>д0</v>
      </c>
    </row>
    <row r="189" spans="1:12" ht="18" customHeight="1" x14ac:dyDescent="0.25">
      <c r="A189" s="29"/>
      <c r="B189" s="21"/>
      <c r="C189" s="21"/>
      <c r="D189" s="18"/>
      <c r="E189" s="20"/>
      <c r="F189" s="35"/>
      <c r="G189" s="38" t="str">
        <f t="shared" si="7"/>
        <v/>
      </c>
      <c r="H189" s="19"/>
      <c r="I189" s="19"/>
      <c r="J189" s="18"/>
      <c r="K189" s="18"/>
      <c r="L189" t="str">
        <f t="shared" si="8"/>
        <v>д0</v>
      </c>
    </row>
    <row r="190" spans="1:12" ht="18" customHeight="1" x14ac:dyDescent="0.25">
      <c r="A190" s="29"/>
      <c r="B190" s="21"/>
      <c r="C190" s="21"/>
      <c r="D190" s="18"/>
      <c r="E190" s="20"/>
      <c r="F190" s="35"/>
      <c r="G190" s="38" t="str">
        <f t="shared" si="7"/>
        <v/>
      </c>
      <c r="H190" s="19"/>
      <c r="I190" s="19"/>
      <c r="J190" s="18"/>
      <c r="K190" s="18"/>
      <c r="L190" t="str">
        <f t="shared" si="8"/>
        <v>д0</v>
      </c>
    </row>
    <row r="191" spans="1:12" ht="18" customHeight="1" x14ac:dyDescent="0.25">
      <c r="A191" s="29"/>
      <c r="B191" s="21"/>
      <c r="C191" s="21"/>
      <c r="D191" s="18"/>
      <c r="E191" s="20"/>
      <c r="F191" s="35"/>
      <c r="G191" s="38" t="str">
        <f t="shared" si="7"/>
        <v/>
      </c>
      <c r="H191" s="19"/>
      <c r="I191" s="19"/>
      <c r="J191" s="18"/>
      <c r="K191" s="18"/>
      <c r="L191" t="str">
        <f t="shared" si="8"/>
        <v>д0</v>
      </c>
    </row>
    <row r="192" spans="1:12" ht="18" customHeight="1" x14ac:dyDescent="0.25">
      <c r="A192" s="29"/>
      <c r="B192" s="21"/>
      <c r="C192" s="21"/>
      <c r="D192" s="18"/>
      <c r="E192" s="20"/>
      <c r="F192" s="35"/>
      <c r="G192" s="38" t="str">
        <f t="shared" si="7"/>
        <v/>
      </c>
      <c r="H192" s="19"/>
      <c r="I192" s="19"/>
      <c r="J192" s="18"/>
      <c r="K192" s="18"/>
      <c r="L192" t="str">
        <f t="shared" si="8"/>
        <v>д0</v>
      </c>
    </row>
    <row r="193" spans="1:12" ht="18" customHeight="1" x14ac:dyDescent="0.25">
      <c r="A193" s="29"/>
      <c r="B193" s="21"/>
      <c r="C193" s="21"/>
      <c r="D193" s="18"/>
      <c r="E193" s="20"/>
      <c r="F193" s="35"/>
      <c r="G193" s="38" t="str">
        <f t="shared" si="7"/>
        <v/>
      </c>
      <c r="H193" s="19"/>
      <c r="I193" s="19"/>
      <c r="J193" s="18"/>
      <c r="K193" s="18"/>
      <c r="L193" t="str">
        <f t="shared" si="8"/>
        <v>д0</v>
      </c>
    </row>
    <row r="194" spans="1:12" ht="18" customHeight="1" x14ac:dyDescent="0.25">
      <c r="A194" s="29"/>
      <c r="B194" s="21"/>
      <c r="C194" s="21"/>
      <c r="D194" s="18"/>
      <c r="E194" s="20"/>
      <c r="F194" s="35"/>
      <c r="G194" s="38" t="str">
        <f t="shared" si="7"/>
        <v/>
      </c>
      <c r="H194" s="19"/>
      <c r="I194" s="19"/>
      <c r="J194" s="18"/>
      <c r="K194" s="18"/>
      <c r="L194" t="str">
        <f t="shared" si="8"/>
        <v>д0</v>
      </c>
    </row>
    <row r="195" spans="1:12" ht="18" customHeight="1" x14ac:dyDescent="0.25">
      <c r="A195" s="29"/>
      <c r="B195" s="21"/>
      <c r="C195" s="21"/>
      <c r="D195" s="18"/>
      <c r="E195" s="20"/>
      <c r="F195" s="35"/>
      <c r="G195" s="38" t="str">
        <f t="shared" si="7"/>
        <v/>
      </c>
      <c r="H195" s="19"/>
      <c r="I195" s="19"/>
      <c r="J195" s="18"/>
      <c r="K195" s="18"/>
      <c r="L195" t="str">
        <f t="shared" si="8"/>
        <v>д0</v>
      </c>
    </row>
    <row r="196" spans="1:12" ht="18" customHeight="1" x14ac:dyDescent="0.25">
      <c r="A196" s="29"/>
      <c r="B196" s="21"/>
      <c r="C196" s="21"/>
      <c r="D196" s="18"/>
      <c r="E196" s="20"/>
      <c r="F196" s="35"/>
      <c r="G196" s="38" t="str">
        <f t="shared" si="7"/>
        <v/>
      </c>
      <c r="H196" s="19"/>
      <c r="I196" s="19"/>
      <c r="J196" s="18"/>
      <c r="K196" s="18"/>
      <c r="L196" t="str">
        <f t="shared" si="8"/>
        <v>д0</v>
      </c>
    </row>
    <row r="197" spans="1:12" ht="18" customHeight="1" x14ac:dyDescent="0.25">
      <c r="A197" s="29"/>
      <c r="B197" s="21"/>
      <c r="C197" s="21"/>
      <c r="D197" s="18"/>
      <c r="E197" s="20"/>
      <c r="F197" s="35"/>
      <c r="G197" s="38" t="str">
        <f t="shared" si="7"/>
        <v/>
      </c>
      <c r="H197" s="19"/>
      <c r="I197" s="19"/>
      <c r="J197" s="18"/>
      <c r="K197" s="18"/>
      <c r="L197" t="str">
        <f t="shared" si="8"/>
        <v>д0</v>
      </c>
    </row>
    <row r="198" spans="1:12" ht="18" customHeight="1" x14ac:dyDescent="0.25">
      <c r="A198" s="29"/>
      <c r="B198" s="21"/>
      <c r="C198" s="21"/>
      <c r="D198" s="18"/>
      <c r="E198" s="20"/>
      <c r="F198" s="35"/>
      <c r="G198" s="38" t="str">
        <f t="shared" si="7"/>
        <v/>
      </c>
      <c r="H198" s="19"/>
      <c r="I198" s="19"/>
      <c r="J198" s="18"/>
      <c r="K198" s="18"/>
      <c r="L198" t="str">
        <f t="shared" si="8"/>
        <v>д0</v>
      </c>
    </row>
    <row r="199" spans="1:12" ht="18" customHeight="1" x14ac:dyDescent="0.25">
      <c r="A199" s="29"/>
      <c r="B199" s="21"/>
      <c r="C199" s="21"/>
      <c r="D199" s="18"/>
      <c r="E199" s="20"/>
      <c r="F199" s="35"/>
      <c r="G199" s="38" t="str">
        <f t="shared" si="7"/>
        <v/>
      </c>
      <c r="H199" s="19"/>
      <c r="I199" s="19"/>
      <c r="J199" s="18"/>
      <c r="K199" s="18"/>
      <c r="L199" t="str">
        <f t="shared" si="8"/>
        <v>д0</v>
      </c>
    </row>
    <row r="200" spans="1:12" ht="18" customHeight="1" x14ac:dyDescent="0.25">
      <c r="A200" s="29"/>
      <c r="B200" s="21"/>
      <c r="C200" s="21"/>
      <c r="D200" s="18"/>
      <c r="E200" s="20"/>
      <c r="F200" s="35"/>
      <c r="G200" s="38" t="str">
        <f t="shared" si="7"/>
        <v/>
      </c>
      <c r="H200" s="19"/>
      <c r="I200" s="19"/>
      <c r="J200" s="18"/>
      <c r="K200" s="18"/>
      <c r="L200" t="str">
        <f t="shared" si="8"/>
        <v>д0</v>
      </c>
    </row>
    <row r="201" spans="1:12" ht="18" customHeight="1" x14ac:dyDescent="0.25">
      <c r="A201" s="29"/>
      <c r="B201" s="21"/>
      <c r="C201" s="21"/>
      <c r="D201" s="18"/>
      <c r="E201" s="20"/>
      <c r="F201" s="35"/>
      <c r="G201" s="38" t="str">
        <f t="shared" si="7"/>
        <v/>
      </c>
      <c r="H201" s="19"/>
      <c r="I201" s="19"/>
      <c r="J201" s="18"/>
      <c r="K201" s="18"/>
      <c r="L201" t="str">
        <f t="shared" si="8"/>
        <v>д0</v>
      </c>
    </row>
    <row r="202" spans="1:12" ht="18" customHeight="1" x14ac:dyDescent="0.25">
      <c r="A202" s="29"/>
      <c r="B202" s="21"/>
      <c r="C202" s="21"/>
      <c r="D202" s="18"/>
      <c r="E202" s="20"/>
      <c r="F202" s="35"/>
      <c r="G202" s="38" t="str">
        <f t="shared" si="7"/>
        <v/>
      </c>
      <c r="H202" s="19"/>
      <c r="I202" s="19"/>
      <c r="J202" s="18"/>
      <c r="K202" s="18"/>
      <c r="L202" t="str">
        <f t="shared" si="8"/>
        <v>д0</v>
      </c>
    </row>
    <row r="203" spans="1:12" ht="18" customHeight="1" x14ac:dyDescent="0.25">
      <c r="A203" s="29"/>
      <c r="B203" s="21"/>
      <c r="C203" s="21"/>
      <c r="D203" s="18"/>
      <c r="E203" s="20"/>
      <c r="F203" s="35"/>
      <c r="G203" s="38" t="str">
        <f t="shared" si="7"/>
        <v/>
      </c>
      <c r="H203" s="19"/>
      <c r="I203" s="19"/>
      <c r="J203" s="18"/>
      <c r="K203" s="18"/>
      <c r="L203" t="str">
        <f t="shared" si="8"/>
        <v>д0</v>
      </c>
    </row>
    <row r="204" spans="1:12" ht="18" customHeight="1" x14ac:dyDescent="0.25">
      <c r="A204" s="29"/>
      <c r="B204" s="21"/>
      <c r="C204" s="21"/>
      <c r="D204" s="18"/>
      <c r="E204" s="20"/>
      <c r="F204" s="35"/>
      <c r="G204" s="38" t="str">
        <f t="shared" si="7"/>
        <v/>
      </c>
      <c r="H204" s="19"/>
      <c r="I204" s="19"/>
      <c r="J204" s="18"/>
      <c r="K204" s="18"/>
      <c r="L204" t="str">
        <f t="shared" si="8"/>
        <v>д0</v>
      </c>
    </row>
    <row r="205" spans="1:12" ht="18" customHeight="1" x14ac:dyDescent="0.25">
      <c r="A205" s="29"/>
      <c r="B205" s="21"/>
      <c r="C205" s="21"/>
      <c r="D205" s="18"/>
      <c r="E205" s="20"/>
      <c r="F205" s="35"/>
      <c r="G205" s="38" t="str">
        <f t="shared" si="7"/>
        <v/>
      </c>
      <c r="H205" s="19"/>
      <c r="I205" s="19"/>
      <c r="J205" s="18"/>
      <c r="K205" s="18"/>
      <c r="L205" t="str">
        <f t="shared" si="8"/>
        <v>д0</v>
      </c>
    </row>
    <row r="206" spans="1:12" ht="18" customHeight="1" x14ac:dyDescent="0.25">
      <c r="A206" s="29"/>
      <c r="B206" s="21"/>
      <c r="C206" s="21"/>
      <c r="D206" s="18"/>
      <c r="E206" s="20"/>
      <c r="F206" s="35"/>
      <c r="G206" s="38" t="str">
        <f t="shared" si="7"/>
        <v/>
      </c>
      <c r="H206" s="19"/>
      <c r="I206" s="19"/>
      <c r="J206" s="18"/>
      <c r="K206" s="18"/>
      <c r="L206" t="str">
        <f t="shared" si="8"/>
        <v>д0</v>
      </c>
    </row>
    <row r="207" spans="1:12" ht="18" customHeight="1" x14ac:dyDescent="0.25">
      <c r="A207" s="29"/>
      <c r="B207" s="21"/>
      <c r="C207" s="21"/>
      <c r="D207" s="18"/>
      <c r="E207" s="20"/>
      <c r="F207" s="35"/>
      <c r="G207" s="38" t="str">
        <f t="shared" si="7"/>
        <v/>
      </c>
      <c r="H207" s="19"/>
      <c r="I207" s="19"/>
      <c r="J207" s="18"/>
      <c r="K207" s="18"/>
      <c r="L207" t="str">
        <f t="shared" si="8"/>
        <v>д0</v>
      </c>
    </row>
    <row r="208" spans="1:12" ht="18" customHeight="1" x14ac:dyDescent="0.25">
      <c r="A208" s="29"/>
      <c r="B208" s="21"/>
      <c r="C208" s="21"/>
      <c r="D208" s="18"/>
      <c r="E208" s="20"/>
      <c r="F208" s="35"/>
      <c r="G208" s="38" t="str">
        <f t="shared" si="7"/>
        <v/>
      </c>
      <c r="H208" s="19"/>
      <c r="I208" s="19"/>
      <c r="J208" s="18"/>
      <c r="K208" s="18"/>
      <c r="L208" t="str">
        <f t="shared" si="8"/>
        <v>д0</v>
      </c>
    </row>
    <row r="209" spans="1:12" ht="18" customHeight="1" x14ac:dyDescent="0.25">
      <c r="A209" s="29"/>
      <c r="B209" s="21"/>
      <c r="C209" s="21"/>
      <c r="D209" s="18"/>
      <c r="E209" s="20"/>
      <c r="F209" s="35"/>
      <c r="G209" s="38" t="str">
        <f t="shared" si="7"/>
        <v/>
      </c>
      <c r="H209" s="19"/>
      <c r="I209" s="19"/>
      <c r="J209" s="18"/>
      <c r="K209" s="18"/>
      <c r="L209" t="str">
        <f t="shared" si="8"/>
        <v>д0</v>
      </c>
    </row>
    <row r="210" spans="1:12" ht="18" customHeight="1" x14ac:dyDescent="0.25">
      <c r="A210" s="29"/>
      <c r="B210" s="21"/>
      <c r="C210" s="21"/>
      <c r="D210" s="18"/>
      <c r="E210" s="20"/>
      <c r="F210" s="35"/>
      <c r="G210" s="38" t="str">
        <f t="shared" si="7"/>
        <v/>
      </c>
      <c r="H210" s="19"/>
      <c r="I210" s="19"/>
      <c r="J210" s="18"/>
      <c r="K210" s="18"/>
      <c r="L210" t="str">
        <f t="shared" si="8"/>
        <v>д0</v>
      </c>
    </row>
    <row r="211" spans="1:12" ht="18" customHeight="1" x14ac:dyDescent="0.25">
      <c r="A211" s="29"/>
      <c r="B211" s="21"/>
      <c r="C211" s="21"/>
      <c r="D211" s="18"/>
      <c r="E211" s="20"/>
      <c r="F211" s="35"/>
      <c r="G211" s="38" t="str">
        <f t="shared" si="7"/>
        <v/>
      </c>
      <c r="H211" s="19"/>
      <c r="I211" s="19"/>
      <c r="J211" s="18"/>
      <c r="K211" s="18"/>
      <c r="L211" t="str">
        <f t="shared" si="8"/>
        <v>д0</v>
      </c>
    </row>
    <row r="212" spans="1:12" ht="18" customHeight="1" x14ac:dyDescent="0.25">
      <c r="A212" s="29"/>
      <c r="B212" s="21"/>
      <c r="C212" s="21"/>
      <c r="D212" s="18"/>
      <c r="E212" s="20"/>
      <c r="F212" s="35"/>
      <c r="G212" s="38" t="str">
        <f t="shared" si="7"/>
        <v/>
      </c>
      <c r="H212" s="19"/>
      <c r="I212" s="19"/>
      <c r="J212" s="18"/>
      <c r="K212" s="18"/>
      <c r="L212" t="str">
        <f t="shared" si="8"/>
        <v>д0</v>
      </c>
    </row>
    <row r="213" spans="1:12" ht="18" customHeight="1" x14ac:dyDescent="0.25">
      <c r="A213" s="29"/>
      <c r="B213" s="21"/>
      <c r="C213" s="21"/>
      <c r="D213" s="18"/>
      <c r="E213" s="20"/>
      <c r="F213" s="35"/>
      <c r="G213" s="38" t="str">
        <f t="shared" si="7"/>
        <v/>
      </c>
      <c r="H213" s="19"/>
      <c r="I213" s="19"/>
      <c r="J213" s="18"/>
      <c r="K213" s="18"/>
      <c r="L213" t="str">
        <f t="shared" si="8"/>
        <v>д0</v>
      </c>
    </row>
    <row r="214" spans="1:12" ht="18" customHeight="1" x14ac:dyDescent="0.25">
      <c r="A214" s="29"/>
      <c r="B214" s="21"/>
      <c r="C214" s="21"/>
      <c r="D214" s="18"/>
      <c r="E214" s="20"/>
      <c r="F214" s="35"/>
      <c r="G214" s="38" t="str">
        <f t="shared" si="7"/>
        <v/>
      </c>
      <c r="H214" s="19"/>
      <c r="I214" s="19"/>
      <c r="J214" s="18"/>
      <c r="K214" s="18"/>
      <c r="L214" t="str">
        <f t="shared" si="8"/>
        <v>д0</v>
      </c>
    </row>
    <row r="215" spans="1:12" ht="18" customHeight="1" x14ac:dyDescent="0.25">
      <c r="A215" s="29"/>
      <c r="B215" s="21"/>
      <c r="C215" s="21"/>
      <c r="D215" s="18"/>
      <c r="E215" s="20"/>
      <c r="F215" s="35"/>
      <c r="G215" s="38" t="str">
        <f t="shared" si="7"/>
        <v/>
      </c>
      <c r="H215" s="19"/>
      <c r="I215" s="19"/>
      <c r="J215" s="18"/>
      <c r="K215" s="18"/>
      <c r="L215" t="str">
        <f t="shared" si="8"/>
        <v>д0</v>
      </c>
    </row>
    <row r="216" spans="1:12" ht="18" customHeight="1" x14ac:dyDescent="0.25">
      <c r="A216" s="29"/>
      <c r="B216" s="21"/>
      <c r="C216" s="21"/>
      <c r="D216" s="18"/>
      <c r="E216" s="20"/>
      <c r="F216" s="35"/>
      <c r="G216" s="38" t="str">
        <f t="shared" si="7"/>
        <v/>
      </c>
      <c r="H216" s="19"/>
      <c r="I216" s="19"/>
      <c r="J216" s="18"/>
      <c r="K216" s="18"/>
      <c r="L216" t="str">
        <f t="shared" si="8"/>
        <v>д0</v>
      </c>
    </row>
    <row r="217" spans="1:12" ht="18" customHeight="1" x14ac:dyDescent="0.25">
      <c r="A217" s="29"/>
      <c r="B217" s="21"/>
      <c r="C217" s="21"/>
      <c r="D217" s="18"/>
      <c r="E217" s="20"/>
      <c r="F217" s="35"/>
      <c r="G217" s="38" t="str">
        <f t="shared" si="7"/>
        <v/>
      </c>
      <c r="H217" s="19"/>
      <c r="I217" s="19"/>
      <c r="J217" s="18"/>
      <c r="K217" s="18"/>
      <c r="L217" t="str">
        <f t="shared" si="8"/>
        <v>д0</v>
      </c>
    </row>
    <row r="218" spans="1:12" ht="18" customHeight="1" x14ac:dyDescent="0.25">
      <c r="A218" s="29"/>
      <c r="B218" s="21"/>
      <c r="C218" s="21"/>
      <c r="D218" s="18"/>
      <c r="E218" s="20"/>
      <c r="F218" s="35"/>
      <c r="G218" s="38" t="str">
        <f t="shared" si="7"/>
        <v/>
      </c>
      <c r="H218" s="19"/>
      <c r="I218" s="19"/>
      <c r="J218" s="18"/>
      <c r="K218" s="18"/>
      <c r="L218" t="str">
        <f t="shared" si="8"/>
        <v>д0</v>
      </c>
    </row>
    <row r="219" spans="1:12" ht="18" customHeight="1" x14ac:dyDescent="0.25">
      <c r="A219" s="29"/>
      <c r="B219" s="21"/>
      <c r="C219" s="21"/>
      <c r="D219" s="18"/>
      <c r="E219" s="20"/>
      <c r="F219" s="35"/>
      <c r="G219" s="38" t="str">
        <f t="shared" si="7"/>
        <v/>
      </c>
      <c r="H219" s="19"/>
      <c r="I219" s="19"/>
      <c r="J219" s="18"/>
      <c r="K219" s="18"/>
      <c r="L219" t="str">
        <f t="shared" si="8"/>
        <v>д0</v>
      </c>
    </row>
    <row r="220" spans="1:12" ht="18" customHeight="1" x14ac:dyDescent="0.25">
      <c r="A220" s="29"/>
      <c r="B220" s="21"/>
      <c r="C220" s="21"/>
      <c r="D220" s="18"/>
      <c r="E220" s="20"/>
      <c r="F220" s="35"/>
      <c r="G220" s="38" t="str">
        <f t="shared" si="7"/>
        <v/>
      </c>
      <c r="H220" s="19"/>
      <c r="I220" s="19"/>
      <c r="J220" s="18"/>
      <c r="K220" s="18"/>
      <c r="L220" t="str">
        <f t="shared" si="8"/>
        <v>д0</v>
      </c>
    </row>
    <row r="221" spans="1:12" ht="18" customHeight="1" thickBot="1" x14ac:dyDescent="0.3">
      <c r="A221" s="30"/>
      <c r="B221" s="22"/>
      <c r="C221" s="22"/>
      <c r="D221" s="23"/>
      <c r="E221" s="37"/>
      <c r="F221" s="36"/>
      <c r="G221" s="47" t="str">
        <f t="shared" si="7"/>
        <v/>
      </c>
      <c r="H221" s="24"/>
      <c r="I221" s="24"/>
      <c r="J221" s="23"/>
      <c r="K221" s="23"/>
      <c r="L221" t="str">
        <f t="shared" si="8"/>
        <v>д0</v>
      </c>
    </row>
  </sheetData>
  <autoFilter ref="A4:K5">
    <filterColumn colId="4" showButton="0"/>
    <filterColumn colId="5" hiddenButton="1" showButton="0"/>
  </autoFilter>
  <dataConsolidate/>
  <mergeCells count="11">
    <mergeCell ref="A4:A5"/>
    <mergeCell ref="E4:G4"/>
    <mergeCell ref="K4:K5"/>
    <mergeCell ref="J3:K3"/>
    <mergeCell ref="B4:B5"/>
    <mergeCell ref="C4:C5"/>
    <mergeCell ref="D4:D5"/>
    <mergeCell ref="L4:L5"/>
    <mergeCell ref="H4:H5"/>
    <mergeCell ref="I4:I5"/>
    <mergeCell ref="J4:J5"/>
  </mergeCells>
  <conditionalFormatting sqref="A6:K221">
    <cfRule type="expression" dxfId="50" priority="23">
      <formula>IF(AND($I6="",$H6&gt;0),TRUE,FALSE)</formula>
    </cfRule>
    <cfRule type="expression" dxfId="49" priority="24">
      <formula>IF(($I6-$H6)&gt;0,TRUE,FALSE)</formula>
    </cfRule>
  </conditionalFormatting>
  <dataValidations count="8">
    <dataValidation type="list" allowBlank="1" showInputMessage="1" showErrorMessage="1" errorTitle="Важно!" error="Выберите месяц из списка!" promptTitle="Важно!" prompt="Выберите месяц из списка!" sqref="D1:D2">
      <formula1>месяцы</formula1>
    </dataValidation>
    <dataValidation type="list" errorStyle="warning" allowBlank="1" showInputMessage="1" showErrorMessage="1" errorTitle="Важно!" error="Выберите год из списка!" promptTitle="Важно!" prompt="Выберите год из списка!" sqref="E1:F2">
      <formula1>годы</formula1>
    </dataValidation>
    <dataValidation type="list" allowBlank="1" showInputMessage="1" showErrorMessage="1" errorTitle="Важно!" error="Выберите данные из списка!" sqref="K13 K16:K221 K6:K10 K11">
      <formula1>транспорт</formula1>
    </dataValidation>
    <dataValidation type="list" allowBlank="1" showInputMessage="1" showErrorMessage="1" sqref="H6:H221 A6:A221">
      <formula1>INDIRECT($D$1)</formula1>
    </dataValidation>
    <dataValidation type="list" allowBlank="1" showInputMessage="1" showErrorMessage="1" errorTitle="Важно!" error="Выберите данные из списка!" sqref="K12">
      <formula1>_1</formula1>
    </dataValidation>
    <dataValidation type="list" allowBlank="1" showInputMessage="1" showErrorMessage="1" errorTitle="Важно!" error="Выберите данные из списка!" sqref="K14:K15">
      <formula1>INDIRECT(REPLACE(REPLACE(J14,3,1,"_"),8,1,"_"))</formula1>
    </dataValidation>
    <dataValidation type="list" allowBlank="1" showInputMessage="1" showErrorMessage="1" errorTitle="Важно!" error="Выберите дату из списка!" sqref="I6:I221">
      <formula1>INDIRECT($D$1)</formula1>
    </dataValidation>
    <dataValidation type="list" allowBlank="1" showInputMessage="1" showErrorMessage="1" sqref="J6:J221">
      <formula1>трансп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'спр-ки'!$E$3:$E$5</xm:f>
          </x14:formula1>
          <xm:sqref>D6:D221</xm:sqref>
        </x14:dataValidation>
        <x14:dataValidation type="list" allowBlank="1" showInputMessage="1">
          <x14:formula1>
            <xm:f>'спр-ки'!$G$3:$G$6</xm:f>
          </x14:formula1>
          <xm:sqref>B6:B221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="70" zoomScaleNormal="70" workbookViewId="0"/>
  </sheetViews>
  <sheetFormatPr defaultRowHeight="18.75" x14ac:dyDescent="0.3"/>
  <cols>
    <col min="1" max="12" width="14.28515625" style="8" bestFit="1" customWidth="1"/>
  </cols>
  <sheetData>
    <row r="1" spans="1:12" x14ac:dyDescent="0.3">
      <c r="A1" s="5" t="s">
        <v>10</v>
      </c>
      <c r="B1" s="5" t="s">
        <v>11</v>
      </c>
      <c r="C1" s="5" t="s">
        <v>12</v>
      </c>
      <c r="D1" s="5" t="s">
        <v>13</v>
      </c>
      <c r="E1" s="5" t="s">
        <v>14</v>
      </c>
      <c r="F1" s="5" t="s">
        <v>15</v>
      </c>
      <c r="G1" s="5" t="s">
        <v>16</v>
      </c>
      <c r="H1" s="5" t="s">
        <v>17</v>
      </c>
      <c r="I1" s="5" t="s">
        <v>18</v>
      </c>
      <c r="J1" s="5" t="s">
        <v>19</v>
      </c>
      <c r="K1" s="5" t="s">
        <v>20</v>
      </c>
      <c r="L1" s="5" t="s">
        <v>21</v>
      </c>
    </row>
    <row r="2" spans="1:12" x14ac:dyDescent="0.3">
      <c r="A2" s="6">
        <v>42725</v>
      </c>
      <c r="B2" s="6">
        <v>42756</v>
      </c>
      <c r="C2" s="6">
        <v>42787</v>
      </c>
      <c r="D2" s="6">
        <v>42815</v>
      </c>
      <c r="E2" s="6">
        <v>42846</v>
      </c>
      <c r="F2" s="6">
        <v>42876</v>
      </c>
      <c r="G2" s="6">
        <v>42907</v>
      </c>
      <c r="H2" s="6">
        <v>42937</v>
      </c>
      <c r="I2" s="6">
        <v>42968</v>
      </c>
      <c r="J2" s="6">
        <v>42999</v>
      </c>
      <c r="K2" s="6">
        <v>43029</v>
      </c>
      <c r="L2" s="6">
        <v>43060</v>
      </c>
    </row>
    <row r="3" spans="1:12" x14ac:dyDescent="0.3">
      <c r="A3" s="6">
        <v>42726</v>
      </c>
      <c r="B3" s="6">
        <v>42757</v>
      </c>
      <c r="C3" s="6">
        <v>42788</v>
      </c>
      <c r="D3" s="6">
        <v>42816</v>
      </c>
      <c r="E3" s="6">
        <v>42847</v>
      </c>
      <c r="F3" s="6">
        <v>42877</v>
      </c>
      <c r="G3" s="6">
        <v>42908</v>
      </c>
      <c r="H3" s="6">
        <v>42938</v>
      </c>
      <c r="I3" s="6">
        <v>42969</v>
      </c>
      <c r="J3" s="6">
        <v>43000</v>
      </c>
      <c r="K3" s="6">
        <v>43030</v>
      </c>
      <c r="L3" s="6">
        <v>43061</v>
      </c>
    </row>
    <row r="4" spans="1:12" x14ac:dyDescent="0.3">
      <c r="A4" s="6">
        <v>42727</v>
      </c>
      <c r="B4" s="6">
        <v>42758</v>
      </c>
      <c r="C4" s="6">
        <v>42789</v>
      </c>
      <c r="D4" s="6">
        <v>42817</v>
      </c>
      <c r="E4" s="6">
        <v>42848</v>
      </c>
      <c r="F4" s="6">
        <v>42878</v>
      </c>
      <c r="G4" s="6">
        <v>42909</v>
      </c>
      <c r="H4" s="6">
        <v>42939</v>
      </c>
      <c r="I4" s="6">
        <v>42970</v>
      </c>
      <c r="J4" s="6">
        <v>43001</v>
      </c>
      <c r="K4" s="6">
        <v>43031</v>
      </c>
      <c r="L4" s="6">
        <v>43062</v>
      </c>
    </row>
    <row r="5" spans="1:12" x14ac:dyDescent="0.3">
      <c r="A5" s="6">
        <v>42728</v>
      </c>
      <c r="B5" s="6">
        <v>42759</v>
      </c>
      <c r="C5" s="6">
        <v>42790</v>
      </c>
      <c r="D5" s="6">
        <v>42818</v>
      </c>
      <c r="E5" s="6">
        <v>42849</v>
      </c>
      <c r="F5" s="6">
        <v>42879</v>
      </c>
      <c r="G5" s="6">
        <v>42910</v>
      </c>
      <c r="H5" s="6">
        <v>42940</v>
      </c>
      <c r="I5" s="6">
        <v>42971</v>
      </c>
      <c r="J5" s="6">
        <v>43002</v>
      </c>
      <c r="K5" s="6">
        <v>43032</v>
      </c>
      <c r="L5" s="6">
        <v>43063</v>
      </c>
    </row>
    <row r="6" spans="1:12" x14ac:dyDescent="0.3">
      <c r="A6" s="6">
        <v>42729</v>
      </c>
      <c r="B6" s="6">
        <v>42760</v>
      </c>
      <c r="C6" s="6">
        <v>42791</v>
      </c>
      <c r="D6" s="6">
        <v>42819</v>
      </c>
      <c r="E6" s="6">
        <v>42850</v>
      </c>
      <c r="F6" s="6">
        <v>42880</v>
      </c>
      <c r="G6" s="6">
        <v>42911</v>
      </c>
      <c r="H6" s="6">
        <v>42941</v>
      </c>
      <c r="I6" s="6">
        <v>42972</v>
      </c>
      <c r="J6" s="6">
        <v>43003</v>
      </c>
      <c r="K6" s="6">
        <v>43033</v>
      </c>
      <c r="L6" s="6">
        <v>43064</v>
      </c>
    </row>
    <row r="7" spans="1:12" x14ac:dyDescent="0.3">
      <c r="A7" s="6">
        <v>42730</v>
      </c>
      <c r="B7" s="6">
        <v>42761</v>
      </c>
      <c r="C7" s="6">
        <v>42792</v>
      </c>
      <c r="D7" s="6">
        <v>42820</v>
      </c>
      <c r="E7" s="6">
        <v>42851</v>
      </c>
      <c r="F7" s="6">
        <v>42881</v>
      </c>
      <c r="G7" s="6">
        <v>42912</v>
      </c>
      <c r="H7" s="6">
        <v>42942</v>
      </c>
      <c r="I7" s="6">
        <v>42973</v>
      </c>
      <c r="J7" s="6">
        <v>43004</v>
      </c>
      <c r="K7" s="6">
        <v>43034</v>
      </c>
      <c r="L7" s="6">
        <v>43065</v>
      </c>
    </row>
    <row r="8" spans="1:12" x14ac:dyDescent="0.3">
      <c r="A8" s="6">
        <v>42731</v>
      </c>
      <c r="B8" s="6">
        <v>42762</v>
      </c>
      <c r="C8" s="6">
        <v>42793</v>
      </c>
      <c r="D8" s="6">
        <v>42821</v>
      </c>
      <c r="E8" s="6">
        <v>42852</v>
      </c>
      <c r="F8" s="6">
        <v>42882</v>
      </c>
      <c r="G8" s="6">
        <v>42913</v>
      </c>
      <c r="H8" s="6">
        <v>42943</v>
      </c>
      <c r="I8" s="6">
        <v>42974</v>
      </c>
      <c r="J8" s="6">
        <v>43005</v>
      </c>
      <c r="K8" s="6">
        <v>43035</v>
      </c>
      <c r="L8" s="6">
        <v>43066</v>
      </c>
    </row>
    <row r="9" spans="1:12" x14ac:dyDescent="0.3">
      <c r="A9" s="6">
        <v>42732</v>
      </c>
      <c r="B9" s="6">
        <v>42763</v>
      </c>
      <c r="C9" s="6">
        <v>42794</v>
      </c>
      <c r="D9" s="6">
        <v>42822</v>
      </c>
      <c r="E9" s="6">
        <v>42853</v>
      </c>
      <c r="F9" s="6">
        <v>42883</v>
      </c>
      <c r="G9" s="6">
        <v>42914</v>
      </c>
      <c r="H9" s="6">
        <v>42944</v>
      </c>
      <c r="I9" s="6">
        <v>42975</v>
      </c>
      <c r="J9" s="6">
        <v>43006</v>
      </c>
      <c r="K9" s="6">
        <v>43036</v>
      </c>
      <c r="L9" s="6">
        <v>43067</v>
      </c>
    </row>
    <row r="10" spans="1:12" x14ac:dyDescent="0.3">
      <c r="A10" s="6">
        <v>42733</v>
      </c>
      <c r="B10" s="6">
        <v>42764</v>
      </c>
      <c r="C10" s="6">
        <v>42795</v>
      </c>
      <c r="D10" s="6">
        <v>42823</v>
      </c>
      <c r="E10" s="6">
        <v>42854</v>
      </c>
      <c r="F10" s="6">
        <v>42884</v>
      </c>
      <c r="G10" s="6">
        <v>42915</v>
      </c>
      <c r="H10" s="6">
        <v>42945</v>
      </c>
      <c r="I10" s="6">
        <v>42976</v>
      </c>
      <c r="J10" s="6">
        <v>43007</v>
      </c>
      <c r="K10" s="6">
        <v>43037</v>
      </c>
      <c r="L10" s="6">
        <v>43068</v>
      </c>
    </row>
    <row r="11" spans="1:12" x14ac:dyDescent="0.3">
      <c r="A11" s="6">
        <v>42734</v>
      </c>
      <c r="B11" s="6">
        <v>42765</v>
      </c>
      <c r="C11" s="6">
        <v>42796</v>
      </c>
      <c r="D11" s="6">
        <v>42824</v>
      </c>
      <c r="E11" s="6">
        <v>42855</v>
      </c>
      <c r="F11" s="6">
        <v>42885</v>
      </c>
      <c r="G11" s="6">
        <v>42916</v>
      </c>
      <c r="H11" s="6">
        <v>42946</v>
      </c>
      <c r="I11" s="6">
        <v>42977</v>
      </c>
      <c r="J11" s="6">
        <v>43008</v>
      </c>
      <c r="K11" s="6">
        <v>43038</v>
      </c>
      <c r="L11" s="6">
        <v>43069</v>
      </c>
    </row>
    <row r="12" spans="1:12" x14ac:dyDescent="0.3">
      <c r="A12" s="6">
        <v>42735</v>
      </c>
      <c r="B12" s="6">
        <v>42766</v>
      </c>
      <c r="C12" s="6">
        <v>42797</v>
      </c>
      <c r="D12" s="6">
        <v>42825</v>
      </c>
      <c r="E12" s="6">
        <v>42856</v>
      </c>
      <c r="F12" s="6">
        <v>42886</v>
      </c>
      <c r="G12" s="6">
        <v>42917</v>
      </c>
      <c r="H12" s="6">
        <v>42947</v>
      </c>
      <c r="I12" s="6">
        <v>42978</v>
      </c>
      <c r="J12" s="6">
        <v>43009</v>
      </c>
      <c r="K12" s="6">
        <v>43039</v>
      </c>
      <c r="L12" s="6">
        <v>43070</v>
      </c>
    </row>
    <row r="13" spans="1:12" x14ac:dyDescent="0.3">
      <c r="A13" s="6">
        <v>42736</v>
      </c>
      <c r="B13" s="6">
        <v>42767</v>
      </c>
      <c r="C13" s="6">
        <v>42798</v>
      </c>
      <c r="D13" s="6">
        <v>42826</v>
      </c>
      <c r="E13" s="6">
        <v>42857</v>
      </c>
      <c r="F13" s="6">
        <v>42887</v>
      </c>
      <c r="G13" s="6">
        <v>42918</v>
      </c>
      <c r="H13" s="6">
        <v>42948</v>
      </c>
      <c r="I13" s="6">
        <v>42979</v>
      </c>
      <c r="J13" s="6">
        <v>43010</v>
      </c>
      <c r="K13" s="6">
        <v>43040</v>
      </c>
      <c r="L13" s="6">
        <v>43071</v>
      </c>
    </row>
    <row r="14" spans="1:12" x14ac:dyDescent="0.3">
      <c r="A14" s="6">
        <v>42737</v>
      </c>
      <c r="B14" s="6">
        <v>42768</v>
      </c>
      <c r="C14" s="6">
        <v>42799</v>
      </c>
      <c r="D14" s="6">
        <v>42827</v>
      </c>
      <c r="E14" s="6">
        <v>42858</v>
      </c>
      <c r="F14" s="6">
        <v>42888</v>
      </c>
      <c r="G14" s="6">
        <v>42919</v>
      </c>
      <c r="H14" s="6">
        <v>42949</v>
      </c>
      <c r="I14" s="6">
        <v>42980</v>
      </c>
      <c r="J14" s="6">
        <v>43011</v>
      </c>
      <c r="K14" s="6">
        <v>43041</v>
      </c>
      <c r="L14" s="6">
        <v>43072</v>
      </c>
    </row>
    <row r="15" spans="1:12" x14ac:dyDescent="0.3">
      <c r="A15" s="6">
        <v>42738</v>
      </c>
      <c r="B15" s="6">
        <v>42769</v>
      </c>
      <c r="C15" s="6">
        <v>42800</v>
      </c>
      <c r="D15" s="6">
        <v>42828</v>
      </c>
      <c r="E15" s="6">
        <v>42859</v>
      </c>
      <c r="F15" s="6">
        <v>42889</v>
      </c>
      <c r="G15" s="6">
        <v>42920</v>
      </c>
      <c r="H15" s="6">
        <v>42950</v>
      </c>
      <c r="I15" s="6">
        <v>42981</v>
      </c>
      <c r="J15" s="6">
        <v>43012</v>
      </c>
      <c r="K15" s="6">
        <v>43042</v>
      </c>
      <c r="L15" s="6">
        <v>43073</v>
      </c>
    </row>
    <row r="16" spans="1:12" x14ac:dyDescent="0.3">
      <c r="A16" s="6">
        <v>42739</v>
      </c>
      <c r="B16" s="6">
        <v>42770</v>
      </c>
      <c r="C16" s="6">
        <v>42801</v>
      </c>
      <c r="D16" s="6">
        <v>42829</v>
      </c>
      <c r="E16" s="6">
        <v>42860</v>
      </c>
      <c r="F16" s="6">
        <v>42890</v>
      </c>
      <c r="G16" s="6">
        <v>42921</v>
      </c>
      <c r="H16" s="6">
        <v>42951</v>
      </c>
      <c r="I16" s="6">
        <v>42982</v>
      </c>
      <c r="J16" s="6">
        <v>43013</v>
      </c>
      <c r="K16" s="6">
        <v>43043</v>
      </c>
      <c r="L16" s="6">
        <v>43074</v>
      </c>
    </row>
    <row r="17" spans="1:12" x14ac:dyDescent="0.3">
      <c r="A17" s="6">
        <v>42740</v>
      </c>
      <c r="B17" s="6">
        <v>42771</v>
      </c>
      <c r="C17" s="6">
        <v>42802</v>
      </c>
      <c r="D17" s="6">
        <v>42830</v>
      </c>
      <c r="E17" s="6">
        <v>42861</v>
      </c>
      <c r="F17" s="6">
        <v>42891</v>
      </c>
      <c r="G17" s="6">
        <v>42922</v>
      </c>
      <c r="H17" s="6">
        <v>42952</v>
      </c>
      <c r="I17" s="6">
        <v>42983</v>
      </c>
      <c r="J17" s="6">
        <v>43014</v>
      </c>
      <c r="K17" s="6">
        <v>43044</v>
      </c>
      <c r="L17" s="6">
        <v>43075</v>
      </c>
    </row>
    <row r="18" spans="1:12" x14ac:dyDescent="0.3">
      <c r="A18" s="6">
        <v>42741</v>
      </c>
      <c r="B18" s="6">
        <v>42772</v>
      </c>
      <c r="C18" s="6">
        <v>42803</v>
      </c>
      <c r="D18" s="6">
        <v>42831</v>
      </c>
      <c r="E18" s="6">
        <v>42862</v>
      </c>
      <c r="F18" s="6">
        <v>42892</v>
      </c>
      <c r="G18" s="6">
        <v>42923</v>
      </c>
      <c r="H18" s="6">
        <v>42953</v>
      </c>
      <c r="I18" s="6">
        <v>42984</v>
      </c>
      <c r="J18" s="6">
        <v>43015</v>
      </c>
      <c r="K18" s="6">
        <v>43045</v>
      </c>
      <c r="L18" s="6">
        <v>43076</v>
      </c>
    </row>
    <row r="19" spans="1:12" x14ac:dyDescent="0.3">
      <c r="A19" s="6">
        <v>42742</v>
      </c>
      <c r="B19" s="6">
        <v>42773</v>
      </c>
      <c r="C19" s="6">
        <v>42804</v>
      </c>
      <c r="D19" s="6">
        <v>42832</v>
      </c>
      <c r="E19" s="6">
        <v>42863</v>
      </c>
      <c r="F19" s="6">
        <v>42893</v>
      </c>
      <c r="G19" s="6">
        <v>42924</v>
      </c>
      <c r="H19" s="6">
        <v>42954</v>
      </c>
      <c r="I19" s="6">
        <v>42985</v>
      </c>
      <c r="J19" s="6">
        <v>43016</v>
      </c>
      <c r="K19" s="6">
        <v>43046</v>
      </c>
      <c r="L19" s="6">
        <v>43077</v>
      </c>
    </row>
    <row r="20" spans="1:12" x14ac:dyDescent="0.3">
      <c r="A20" s="6">
        <v>42743</v>
      </c>
      <c r="B20" s="6">
        <v>42774</v>
      </c>
      <c r="C20" s="6">
        <v>42805</v>
      </c>
      <c r="D20" s="6">
        <v>42833</v>
      </c>
      <c r="E20" s="6">
        <v>42864</v>
      </c>
      <c r="F20" s="6">
        <v>42894</v>
      </c>
      <c r="G20" s="6">
        <v>42925</v>
      </c>
      <c r="H20" s="6">
        <v>42955</v>
      </c>
      <c r="I20" s="6">
        <v>42986</v>
      </c>
      <c r="J20" s="6">
        <v>43017</v>
      </c>
      <c r="K20" s="6">
        <v>43047</v>
      </c>
      <c r="L20" s="6">
        <v>43078</v>
      </c>
    </row>
    <row r="21" spans="1:12" x14ac:dyDescent="0.3">
      <c r="A21" s="6">
        <v>42744</v>
      </c>
      <c r="B21" s="6">
        <v>42775</v>
      </c>
      <c r="C21" s="6">
        <v>42806</v>
      </c>
      <c r="D21" s="6">
        <v>42834</v>
      </c>
      <c r="E21" s="6">
        <v>42865</v>
      </c>
      <c r="F21" s="6">
        <v>42895</v>
      </c>
      <c r="G21" s="6">
        <v>42926</v>
      </c>
      <c r="H21" s="6">
        <v>42956</v>
      </c>
      <c r="I21" s="6">
        <v>42987</v>
      </c>
      <c r="J21" s="6">
        <v>43018</v>
      </c>
      <c r="K21" s="6">
        <v>43048</v>
      </c>
      <c r="L21" s="6">
        <v>43079</v>
      </c>
    </row>
    <row r="22" spans="1:12" x14ac:dyDescent="0.3">
      <c r="A22" s="6">
        <v>42745</v>
      </c>
      <c r="B22" s="6">
        <v>42776</v>
      </c>
      <c r="C22" s="6">
        <v>42807</v>
      </c>
      <c r="D22" s="6">
        <v>42835</v>
      </c>
      <c r="E22" s="6">
        <v>42866</v>
      </c>
      <c r="F22" s="6">
        <v>42896</v>
      </c>
      <c r="G22" s="6">
        <v>42927</v>
      </c>
      <c r="H22" s="6">
        <v>42957</v>
      </c>
      <c r="I22" s="6">
        <v>42988</v>
      </c>
      <c r="J22" s="6">
        <v>43019</v>
      </c>
      <c r="K22" s="6">
        <v>43049</v>
      </c>
      <c r="L22" s="6">
        <v>43080</v>
      </c>
    </row>
    <row r="23" spans="1:12" x14ac:dyDescent="0.3">
      <c r="A23" s="6">
        <v>42746</v>
      </c>
      <c r="B23" s="6">
        <v>42777</v>
      </c>
      <c r="C23" s="6">
        <v>42808</v>
      </c>
      <c r="D23" s="6">
        <v>42836</v>
      </c>
      <c r="E23" s="6">
        <v>42867</v>
      </c>
      <c r="F23" s="6">
        <v>42897</v>
      </c>
      <c r="G23" s="6">
        <v>42928</v>
      </c>
      <c r="H23" s="6">
        <v>42958</v>
      </c>
      <c r="I23" s="6">
        <v>42989</v>
      </c>
      <c r="J23" s="6">
        <v>43020</v>
      </c>
      <c r="K23" s="6">
        <v>43050</v>
      </c>
      <c r="L23" s="6">
        <v>43081</v>
      </c>
    </row>
    <row r="24" spans="1:12" x14ac:dyDescent="0.3">
      <c r="A24" s="6">
        <v>42747</v>
      </c>
      <c r="B24" s="6">
        <v>42778</v>
      </c>
      <c r="C24" s="6">
        <v>42809</v>
      </c>
      <c r="D24" s="6">
        <v>42837</v>
      </c>
      <c r="E24" s="6">
        <v>42868</v>
      </c>
      <c r="F24" s="6">
        <v>42898</v>
      </c>
      <c r="G24" s="6">
        <v>42929</v>
      </c>
      <c r="H24" s="6">
        <v>42959</v>
      </c>
      <c r="I24" s="6">
        <v>42990</v>
      </c>
      <c r="J24" s="6">
        <v>43021</v>
      </c>
      <c r="K24" s="6">
        <v>43051</v>
      </c>
      <c r="L24" s="6">
        <v>43082</v>
      </c>
    </row>
    <row r="25" spans="1:12" x14ac:dyDescent="0.3">
      <c r="A25" s="6">
        <v>42748</v>
      </c>
      <c r="B25" s="6">
        <v>42779</v>
      </c>
      <c r="C25" s="6">
        <v>42810</v>
      </c>
      <c r="D25" s="6">
        <v>42838</v>
      </c>
      <c r="E25" s="6">
        <v>42869</v>
      </c>
      <c r="F25" s="6">
        <v>42899</v>
      </c>
      <c r="G25" s="6">
        <v>42930</v>
      </c>
      <c r="H25" s="6">
        <v>42960</v>
      </c>
      <c r="I25" s="6">
        <v>42991</v>
      </c>
      <c r="J25" s="6">
        <v>43022</v>
      </c>
      <c r="K25" s="6">
        <v>43052</v>
      </c>
      <c r="L25" s="6">
        <v>43083</v>
      </c>
    </row>
    <row r="26" spans="1:12" x14ac:dyDescent="0.3">
      <c r="A26" s="6">
        <v>42749</v>
      </c>
      <c r="B26" s="6">
        <v>42780</v>
      </c>
      <c r="C26" s="6">
        <v>42811</v>
      </c>
      <c r="D26" s="6">
        <v>42839</v>
      </c>
      <c r="E26" s="6">
        <v>42870</v>
      </c>
      <c r="F26" s="6">
        <v>42900</v>
      </c>
      <c r="G26" s="6">
        <v>42931</v>
      </c>
      <c r="H26" s="6">
        <v>42961</v>
      </c>
      <c r="I26" s="6">
        <v>42992</v>
      </c>
      <c r="J26" s="6">
        <v>43023</v>
      </c>
      <c r="K26" s="6">
        <v>43053</v>
      </c>
      <c r="L26" s="6">
        <v>43084</v>
      </c>
    </row>
    <row r="27" spans="1:12" x14ac:dyDescent="0.3">
      <c r="A27" s="6">
        <v>42750</v>
      </c>
      <c r="B27" s="6">
        <v>42781</v>
      </c>
      <c r="C27" s="6">
        <v>42812</v>
      </c>
      <c r="D27" s="6">
        <v>42840</v>
      </c>
      <c r="E27" s="6">
        <v>42871</v>
      </c>
      <c r="F27" s="6">
        <v>42901</v>
      </c>
      <c r="G27" s="6">
        <v>42932</v>
      </c>
      <c r="H27" s="6">
        <v>42962</v>
      </c>
      <c r="I27" s="6">
        <v>42993</v>
      </c>
      <c r="J27" s="6">
        <v>43024</v>
      </c>
      <c r="K27" s="6">
        <v>43054</v>
      </c>
      <c r="L27" s="6">
        <v>43085</v>
      </c>
    </row>
    <row r="28" spans="1:12" x14ac:dyDescent="0.3">
      <c r="A28" s="6">
        <v>42751</v>
      </c>
      <c r="B28" s="6">
        <v>42782</v>
      </c>
      <c r="C28" s="6">
        <v>42813</v>
      </c>
      <c r="D28" s="6">
        <v>42841</v>
      </c>
      <c r="E28" s="6">
        <v>42872</v>
      </c>
      <c r="F28" s="6">
        <v>42902</v>
      </c>
      <c r="G28" s="6">
        <v>42933</v>
      </c>
      <c r="H28" s="6">
        <v>42963</v>
      </c>
      <c r="I28" s="6">
        <v>42994</v>
      </c>
      <c r="J28" s="6">
        <v>43025</v>
      </c>
      <c r="K28" s="6">
        <v>43055</v>
      </c>
      <c r="L28" s="6">
        <v>43086</v>
      </c>
    </row>
    <row r="29" spans="1:12" x14ac:dyDescent="0.3">
      <c r="A29" s="6">
        <v>42752</v>
      </c>
      <c r="B29" s="6">
        <v>42783</v>
      </c>
      <c r="C29" s="6">
        <v>42814</v>
      </c>
      <c r="D29" s="6">
        <v>42842</v>
      </c>
      <c r="E29" s="6">
        <v>42873</v>
      </c>
      <c r="F29" s="6">
        <v>42903</v>
      </c>
      <c r="G29" s="6">
        <v>42934</v>
      </c>
      <c r="H29" s="6">
        <v>42964</v>
      </c>
      <c r="I29" s="6">
        <v>42995</v>
      </c>
      <c r="J29" s="6">
        <v>43026</v>
      </c>
      <c r="K29" s="6">
        <v>43056</v>
      </c>
      <c r="L29" s="6">
        <v>43087</v>
      </c>
    </row>
    <row r="30" spans="1:12" x14ac:dyDescent="0.3">
      <c r="A30" s="6">
        <v>42753</v>
      </c>
      <c r="B30" s="6">
        <v>42784</v>
      </c>
      <c r="C30" s="6">
        <v>42815</v>
      </c>
      <c r="D30" s="6">
        <v>42843</v>
      </c>
      <c r="E30" s="6">
        <v>42874</v>
      </c>
      <c r="F30" s="6">
        <v>42904</v>
      </c>
      <c r="G30" s="6">
        <v>42935</v>
      </c>
      <c r="H30" s="6">
        <v>42965</v>
      </c>
      <c r="I30" s="6">
        <v>42996</v>
      </c>
      <c r="J30" s="6">
        <v>43027</v>
      </c>
      <c r="K30" s="6">
        <v>43057</v>
      </c>
      <c r="L30" s="6">
        <v>43088</v>
      </c>
    </row>
    <row r="31" spans="1:12" x14ac:dyDescent="0.3">
      <c r="A31" s="6">
        <v>42754</v>
      </c>
      <c r="B31" s="6">
        <v>42785</v>
      </c>
      <c r="C31" s="6">
        <v>42816</v>
      </c>
      <c r="D31" s="6">
        <v>42844</v>
      </c>
      <c r="E31" s="6">
        <v>42875</v>
      </c>
      <c r="F31" s="6">
        <v>42905</v>
      </c>
      <c r="G31" s="6">
        <v>42936</v>
      </c>
      <c r="H31" s="6">
        <v>42966</v>
      </c>
      <c r="I31" s="6">
        <v>42997</v>
      </c>
      <c r="J31" s="6">
        <v>43028</v>
      </c>
      <c r="K31" s="6">
        <v>43058</v>
      </c>
      <c r="L31" s="6">
        <v>43089</v>
      </c>
    </row>
    <row r="32" spans="1:12" x14ac:dyDescent="0.3">
      <c r="A32" s="6">
        <v>42755</v>
      </c>
      <c r="B32" s="6">
        <v>42786</v>
      </c>
      <c r="C32" s="6">
        <v>42817</v>
      </c>
      <c r="D32" s="6">
        <v>42845</v>
      </c>
      <c r="E32" s="6">
        <v>42876</v>
      </c>
      <c r="F32" s="6">
        <v>42906</v>
      </c>
      <c r="G32" s="6">
        <v>42937</v>
      </c>
      <c r="H32" s="6">
        <v>42967</v>
      </c>
      <c r="I32" s="6">
        <v>42998</v>
      </c>
      <c r="J32" s="6">
        <v>43029</v>
      </c>
      <c r="K32" s="6">
        <v>43059</v>
      </c>
      <c r="L32" s="6">
        <v>43090</v>
      </c>
    </row>
    <row r="33" spans="1:12" x14ac:dyDescent="0.3">
      <c r="A33" s="6">
        <v>42756</v>
      </c>
      <c r="B33" s="6">
        <v>42787</v>
      </c>
      <c r="C33" s="6">
        <v>42818</v>
      </c>
      <c r="D33" s="6">
        <v>42846</v>
      </c>
      <c r="E33" s="6">
        <v>42877</v>
      </c>
      <c r="F33" s="6">
        <v>42907</v>
      </c>
      <c r="G33" s="6">
        <v>42938</v>
      </c>
      <c r="H33" s="6">
        <v>42968</v>
      </c>
      <c r="I33" s="6">
        <v>42999</v>
      </c>
      <c r="J33" s="6">
        <v>43030</v>
      </c>
      <c r="K33" s="6">
        <v>43060</v>
      </c>
      <c r="L33" s="6">
        <v>43091</v>
      </c>
    </row>
    <row r="34" spans="1:12" x14ac:dyDescent="0.3">
      <c r="A34" s="6">
        <v>42757</v>
      </c>
      <c r="B34" s="6">
        <v>42788</v>
      </c>
      <c r="C34" s="6">
        <v>42819</v>
      </c>
      <c r="D34" s="6">
        <v>42847</v>
      </c>
      <c r="E34" s="6">
        <v>42878</v>
      </c>
      <c r="F34" s="6">
        <v>42908</v>
      </c>
      <c r="G34" s="6">
        <v>42939</v>
      </c>
      <c r="H34" s="6">
        <v>42969</v>
      </c>
      <c r="I34" s="6">
        <v>43000</v>
      </c>
      <c r="J34" s="6">
        <v>43031</v>
      </c>
      <c r="K34" s="6">
        <v>43061</v>
      </c>
      <c r="L34" s="6">
        <v>43092</v>
      </c>
    </row>
    <row r="35" spans="1:12" x14ac:dyDescent="0.3">
      <c r="A35" s="6">
        <v>42758</v>
      </c>
      <c r="B35" s="6">
        <v>42789</v>
      </c>
      <c r="C35" s="6">
        <v>42820</v>
      </c>
      <c r="D35" s="6">
        <v>42848</v>
      </c>
      <c r="E35" s="6">
        <v>42879</v>
      </c>
      <c r="F35" s="6">
        <v>42909</v>
      </c>
      <c r="G35" s="6">
        <v>42940</v>
      </c>
      <c r="H35" s="6">
        <v>42970</v>
      </c>
      <c r="I35" s="6">
        <v>43001</v>
      </c>
      <c r="J35" s="6">
        <v>43032</v>
      </c>
      <c r="K35" s="6">
        <v>43062</v>
      </c>
      <c r="L35" s="6">
        <v>43093</v>
      </c>
    </row>
    <row r="36" spans="1:12" x14ac:dyDescent="0.3">
      <c r="A36" s="6">
        <v>42759</v>
      </c>
      <c r="B36" s="6">
        <v>42790</v>
      </c>
      <c r="C36" s="6">
        <v>42821</v>
      </c>
      <c r="D36" s="6">
        <v>42849</v>
      </c>
      <c r="E36" s="6">
        <v>42880</v>
      </c>
      <c r="F36" s="6">
        <v>42910</v>
      </c>
      <c r="G36" s="6">
        <v>42941</v>
      </c>
      <c r="H36" s="6">
        <v>42971</v>
      </c>
      <c r="I36" s="6">
        <v>43002</v>
      </c>
      <c r="J36" s="6">
        <v>43033</v>
      </c>
      <c r="K36" s="6">
        <v>43063</v>
      </c>
      <c r="L36" s="6">
        <v>43094</v>
      </c>
    </row>
    <row r="37" spans="1:12" x14ac:dyDescent="0.3">
      <c r="A37" s="6">
        <v>42760</v>
      </c>
      <c r="B37" s="6">
        <v>42791</v>
      </c>
      <c r="C37" s="6">
        <v>42822</v>
      </c>
      <c r="D37" s="6">
        <v>42850</v>
      </c>
      <c r="E37" s="6">
        <v>42881</v>
      </c>
      <c r="F37" s="6">
        <v>42911</v>
      </c>
      <c r="G37" s="6">
        <v>42942</v>
      </c>
      <c r="H37" s="6">
        <v>42972</v>
      </c>
      <c r="I37" s="6">
        <v>43003</v>
      </c>
      <c r="J37" s="6">
        <v>43034</v>
      </c>
      <c r="K37" s="6">
        <v>43064</v>
      </c>
      <c r="L37" s="6">
        <v>43095</v>
      </c>
    </row>
    <row r="38" spans="1:12" x14ac:dyDescent="0.3">
      <c r="A38" s="6">
        <v>42761</v>
      </c>
      <c r="B38" s="6">
        <v>42792</v>
      </c>
      <c r="C38" s="6">
        <v>42823</v>
      </c>
      <c r="D38" s="6">
        <v>42851</v>
      </c>
      <c r="E38" s="6">
        <v>42882</v>
      </c>
      <c r="F38" s="6">
        <v>42912</v>
      </c>
      <c r="G38" s="6">
        <v>42943</v>
      </c>
      <c r="H38" s="6">
        <v>42973</v>
      </c>
      <c r="I38" s="6">
        <v>43004</v>
      </c>
      <c r="J38" s="6">
        <v>43035</v>
      </c>
      <c r="K38" s="6">
        <v>43065</v>
      </c>
      <c r="L38" s="6">
        <v>43096</v>
      </c>
    </row>
    <row r="39" spans="1:12" x14ac:dyDescent="0.3">
      <c r="A39" s="6">
        <v>42762</v>
      </c>
      <c r="B39" s="6">
        <v>42793</v>
      </c>
      <c r="C39" s="6">
        <v>42824</v>
      </c>
      <c r="D39" s="6">
        <v>42852</v>
      </c>
      <c r="E39" s="6">
        <v>42883</v>
      </c>
      <c r="F39" s="6">
        <v>42913</v>
      </c>
      <c r="G39" s="6">
        <v>42944</v>
      </c>
      <c r="H39" s="6">
        <v>42974</v>
      </c>
      <c r="I39" s="6">
        <v>43005</v>
      </c>
      <c r="J39" s="6">
        <v>43036</v>
      </c>
      <c r="K39" s="6">
        <v>43066</v>
      </c>
      <c r="L39" s="6">
        <v>43097</v>
      </c>
    </row>
    <row r="40" spans="1:12" x14ac:dyDescent="0.3">
      <c r="A40" s="6">
        <v>42763</v>
      </c>
      <c r="B40" s="6">
        <v>42794</v>
      </c>
      <c r="C40" s="6">
        <v>42825</v>
      </c>
      <c r="D40" s="6">
        <v>42853</v>
      </c>
      <c r="E40" s="6">
        <v>42884</v>
      </c>
      <c r="F40" s="6">
        <v>42914</v>
      </c>
      <c r="G40" s="6">
        <v>42945</v>
      </c>
      <c r="H40" s="6">
        <v>42975</v>
      </c>
      <c r="I40" s="6">
        <v>43006</v>
      </c>
      <c r="J40" s="6">
        <v>43037</v>
      </c>
      <c r="K40" s="6">
        <v>43067</v>
      </c>
      <c r="L40" s="6">
        <v>43098</v>
      </c>
    </row>
    <row r="41" spans="1:12" x14ac:dyDescent="0.3">
      <c r="A41" s="6">
        <v>42764</v>
      </c>
      <c r="B41" s="6">
        <v>42795</v>
      </c>
      <c r="C41" s="6">
        <v>42826</v>
      </c>
      <c r="D41" s="6">
        <v>42854</v>
      </c>
      <c r="E41" s="6">
        <v>42885</v>
      </c>
      <c r="F41" s="6">
        <v>42915</v>
      </c>
      <c r="G41" s="6">
        <v>42946</v>
      </c>
      <c r="H41" s="6">
        <v>42976</v>
      </c>
      <c r="I41" s="6">
        <v>43007</v>
      </c>
      <c r="J41" s="6">
        <v>43038</v>
      </c>
      <c r="K41" s="6">
        <v>43068</v>
      </c>
      <c r="L41" s="6">
        <v>43099</v>
      </c>
    </row>
    <row r="42" spans="1:12" x14ac:dyDescent="0.3">
      <c r="A42" s="6">
        <v>42765</v>
      </c>
      <c r="B42" s="6">
        <v>42796</v>
      </c>
      <c r="C42" s="6">
        <v>42827</v>
      </c>
      <c r="D42" s="6">
        <v>42855</v>
      </c>
      <c r="E42" s="6">
        <v>42886</v>
      </c>
      <c r="F42" s="6">
        <v>42916</v>
      </c>
      <c r="G42" s="6">
        <v>42947</v>
      </c>
      <c r="H42" s="6">
        <v>42977</v>
      </c>
      <c r="I42" s="6">
        <v>43008</v>
      </c>
      <c r="J42" s="6">
        <v>43039</v>
      </c>
      <c r="K42" s="6">
        <v>43069</v>
      </c>
      <c r="L42" s="6">
        <v>43100</v>
      </c>
    </row>
    <row r="43" spans="1:12" x14ac:dyDescent="0.3">
      <c r="A43" s="6">
        <v>42766</v>
      </c>
      <c r="B43" s="6">
        <v>42797</v>
      </c>
      <c r="C43" s="6">
        <v>42828</v>
      </c>
      <c r="D43" s="6">
        <v>42856</v>
      </c>
      <c r="E43" s="6">
        <v>42887</v>
      </c>
      <c r="F43" s="6">
        <v>42917</v>
      </c>
      <c r="G43" s="6">
        <v>42948</v>
      </c>
      <c r="H43" s="6">
        <v>42978</v>
      </c>
      <c r="I43" s="6">
        <v>43009</v>
      </c>
      <c r="J43" s="6">
        <v>43040</v>
      </c>
      <c r="K43" s="6">
        <v>43070</v>
      </c>
      <c r="L43" s="6">
        <v>43101</v>
      </c>
    </row>
    <row r="44" spans="1:12" x14ac:dyDescent="0.3">
      <c r="A44" s="6">
        <v>42767</v>
      </c>
      <c r="B44" s="6">
        <v>42798</v>
      </c>
      <c r="C44" s="6">
        <v>42829</v>
      </c>
      <c r="D44" s="6">
        <v>42857</v>
      </c>
      <c r="E44" s="6">
        <v>42888</v>
      </c>
      <c r="F44" s="6">
        <v>42918</v>
      </c>
      <c r="G44" s="6">
        <v>42949</v>
      </c>
      <c r="H44" s="6">
        <v>42979</v>
      </c>
      <c r="I44" s="6">
        <v>43010</v>
      </c>
      <c r="J44" s="6">
        <v>43041</v>
      </c>
      <c r="K44" s="6">
        <v>43071</v>
      </c>
      <c r="L44" s="6">
        <v>43102</v>
      </c>
    </row>
    <row r="45" spans="1:12" x14ac:dyDescent="0.3">
      <c r="A45" s="6">
        <v>42768</v>
      </c>
      <c r="B45" s="6">
        <v>42799</v>
      </c>
      <c r="C45" s="6">
        <v>42830</v>
      </c>
      <c r="D45" s="6">
        <v>42858</v>
      </c>
      <c r="E45" s="6">
        <v>42889</v>
      </c>
      <c r="F45" s="6">
        <v>42919</v>
      </c>
      <c r="G45" s="6">
        <v>42950</v>
      </c>
      <c r="H45" s="6">
        <v>42980</v>
      </c>
      <c r="I45" s="6">
        <v>43011</v>
      </c>
      <c r="J45" s="6">
        <v>43042</v>
      </c>
      <c r="K45" s="6">
        <v>43072</v>
      </c>
      <c r="L45" s="6">
        <v>43103</v>
      </c>
    </row>
    <row r="46" spans="1:12" x14ac:dyDescent="0.3">
      <c r="A46" s="6">
        <v>42769</v>
      </c>
      <c r="B46" s="6">
        <v>42800</v>
      </c>
      <c r="C46" s="6">
        <v>42831</v>
      </c>
      <c r="D46" s="6">
        <v>42859</v>
      </c>
      <c r="E46" s="6">
        <v>42890</v>
      </c>
      <c r="F46" s="6">
        <v>42920</v>
      </c>
      <c r="G46" s="6">
        <v>42951</v>
      </c>
      <c r="H46" s="6">
        <v>42981</v>
      </c>
      <c r="I46" s="6">
        <v>43012</v>
      </c>
      <c r="J46" s="6">
        <v>43043</v>
      </c>
      <c r="K46" s="6">
        <v>43073</v>
      </c>
      <c r="L46" s="6">
        <v>43104</v>
      </c>
    </row>
    <row r="47" spans="1:12" x14ac:dyDescent="0.3">
      <c r="A47" s="6">
        <v>42770</v>
      </c>
      <c r="B47" s="6">
        <v>42801</v>
      </c>
      <c r="C47" s="6">
        <v>42832</v>
      </c>
      <c r="D47" s="6">
        <v>42860</v>
      </c>
      <c r="E47" s="6">
        <v>42891</v>
      </c>
      <c r="F47" s="6">
        <v>42921</v>
      </c>
      <c r="G47" s="6">
        <v>42952</v>
      </c>
      <c r="H47" s="6">
        <v>42982</v>
      </c>
      <c r="I47" s="6">
        <v>43013</v>
      </c>
      <c r="J47" s="6">
        <v>43044</v>
      </c>
      <c r="K47" s="6">
        <v>43074</v>
      </c>
      <c r="L47" s="6">
        <v>43105</v>
      </c>
    </row>
    <row r="48" spans="1:12" x14ac:dyDescent="0.3">
      <c r="A48" s="6">
        <v>42771</v>
      </c>
      <c r="B48" s="6">
        <v>42802</v>
      </c>
      <c r="C48" s="6">
        <v>42833</v>
      </c>
      <c r="D48" s="6">
        <v>42861</v>
      </c>
      <c r="E48" s="6">
        <v>42892</v>
      </c>
      <c r="F48" s="6">
        <v>42922</v>
      </c>
      <c r="G48" s="6">
        <v>42953</v>
      </c>
      <c r="H48" s="6">
        <v>42983</v>
      </c>
      <c r="I48" s="6">
        <v>43014</v>
      </c>
      <c r="J48" s="6">
        <v>43045</v>
      </c>
      <c r="K48" s="6">
        <v>43075</v>
      </c>
      <c r="L48" s="6">
        <v>43106</v>
      </c>
    </row>
    <row r="49" spans="1:12" x14ac:dyDescent="0.3">
      <c r="A49" s="6">
        <v>42772</v>
      </c>
      <c r="B49" s="6">
        <v>42803</v>
      </c>
      <c r="C49" s="6">
        <v>42834</v>
      </c>
      <c r="D49" s="6">
        <v>42862</v>
      </c>
      <c r="E49" s="6">
        <v>42893</v>
      </c>
      <c r="F49" s="6">
        <v>42923</v>
      </c>
      <c r="G49" s="6">
        <v>42954</v>
      </c>
      <c r="H49" s="6">
        <v>42984</v>
      </c>
      <c r="I49" s="6">
        <v>43015</v>
      </c>
      <c r="J49" s="6">
        <v>43046</v>
      </c>
      <c r="K49" s="6">
        <v>43076</v>
      </c>
      <c r="L49" s="6">
        <v>43107</v>
      </c>
    </row>
    <row r="50" spans="1:12" x14ac:dyDescent="0.3">
      <c r="A50" s="6">
        <v>42773</v>
      </c>
      <c r="B50" s="6">
        <v>42804</v>
      </c>
      <c r="C50" s="6">
        <v>42835</v>
      </c>
      <c r="D50" s="6">
        <v>42863</v>
      </c>
      <c r="E50" s="6">
        <v>42894</v>
      </c>
      <c r="F50" s="6">
        <v>42924</v>
      </c>
      <c r="G50" s="6">
        <v>42955</v>
      </c>
      <c r="H50" s="6">
        <v>42985</v>
      </c>
      <c r="I50" s="6">
        <v>43016</v>
      </c>
      <c r="J50" s="6">
        <v>43047</v>
      </c>
      <c r="K50" s="6">
        <v>43077</v>
      </c>
      <c r="L50" s="6">
        <v>43108</v>
      </c>
    </row>
    <row r="51" spans="1:12" x14ac:dyDescent="0.3">
      <c r="A51" s="6">
        <v>42774</v>
      </c>
      <c r="B51" s="6"/>
      <c r="C51" s="6"/>
      <c r="D51" s="6">
        <v>42864</v>
      </c>
      <c r="E51" s="6">
        <v>42895</v>
      </c>
      <c r="F51" s="6">
        <v>42925</v>
      </c>
      <c r="G51" s="6">
        <v>42956</v>
      </c>
      <c r="H51" s="6">
        <v>42986</v>
      </c>
      <c r="I51" s="6">
        <v>43017</v>
      </c>
      <c r="J51" s="6">
        <v>43048</v>
      </c>
      <c r="K51" s="6">
        <v>43078</v>
      </c>
      <c r="L51" s="6">
        <v>43109</v>
      </c>
    </row>
    <row r="52" spans="1:12" x14ac:dyDescent="0.3">
      <c r="A52" s="6">
        <v>42775</v>
      </c>
      <c r="B52" s="6"/>
      <c r="C52" s="6"/>
      <c r="D52" s="6">
        <v>42865</v>
      </c>
      <c r="E52" s="6">
        <v>42896</v>
      </c>
      <c r="F52" s="6">
        <v>42926</v>
      </c>
      <c r="G52" s="6">
        <v>42957</v>
      </c>
      <c r="H52" s="6">
        <v>42987</v>
      </c>
      <c r="I52" s="6">
        <v>43018</v>
      </c>
      <c r="J52" s="6">
        <v>43049</v>
      </c>
      <c r="K52" s="6">
        <v>43079</v>
      </c>
      <c r="L52" s="6">
        <v>43110</v>
      </c>
    </row>
    <row r="53" spans="1:12" x14ac:dyDescent="0.3">
      <c r="A53" s="6">
        <v>42776</v>
      </c>
      <c r="B53" s="7"/>
      <c r="C53" s="6"/>
      <c r="D53" s="7"/>
      <c r="E53" s="7"/>
      <c r="F53" s="7"/>
      <c r="G53" s="7"/>
      <c r="H53" s="6">
        <v>42988</v>
      </c>
      <c r="I53" s="7"/>
      <c r="J53" s="7"/>
      <c r="K53" s="7"/>
      <c r="L5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workbookViewId="0">
      <selection activeCell="K5" sqref="K5"/>
    </sheetView>
  </sheetViews>
  <sheetFormatPr defaultRowHeight="15" x14ac:dyDescent="0.25"/>
  <cols>
    <col min="1" max="1" width="17.28515625" customWidth="1"/>
    <col min="2" max="2" width="2.42578125" customWidth="1"/>
    <col min="3" max="3" width="12" customWidth="1"/>
    <col min="4" max="4" width="2" customWidth="1"/>
    <col min="5" max="5" width="14.28515625" customWidth="1"/>
    <col min="6" max="6" width="2.28515625" customWidth="1"/>
    <col min="7" max="7" width="20" customWidth="1"/>
    <col min="8" max="8" width="2.42578125" customWidth="1"/>
    <col min="9" max="9" width="12.140625" customWidth="1"/>
    <col min="10" max="10" width="2.28515625" customWidth="1"/>
    <col min="11" max="11" width="10" customWidth="1"/>
    <col min="12" max="12" width="2.140625" customWidth="1"/>
    <col min="13" max="13" width="12" customWidth="1"/>
  </cols>
  <sheetData>
    <row r="2" spans="1:13" x14ac:dyDescent="0.25">
      <c r="A2" s="48" t="s">
        <v>23</v>
      </c>
      <c r="B2" s="48"/>
      <c r="C2" s="48" t="s">
        <v>24</v>
      </c>
      <c r="D2" s="48"/>
      <c r="E2" s="48" t="s">
        <v>25</v>
      </c>
      <c r="G2" s="48" t="s">
        <v>26</v>
      </c>
      <c r="I2" t="s">
        <v>27</v>
      </c>
      <c r="K2" t="s">
        <v>29</v>
      </c>
      <c r="M2" t="s">
        <v>64</v>
      </c>
    </row>
    <row r="3" spans="1:13" x14ac:dyDescent="0.25">
      <c r="A3" s="1" t="s">
        <v>10</v>
      </c>
      <c r="B3" s="1"/>
      <c r="C3" s="1">
        <v>2017</v>
      </c>
      <c r="D3" s="1"/>
      <c r="E3" s="1">
        <v>1</v>
      </c>
      <c r="F3" s="1"/>
      <c r="G3" s="1" t="s">
        <v>79</v>
      </c>
      <c r="H3" s="1"/>
      <c r="I3" s="1" t="s">
        <v>28</v>
      </c>
      <c r="K3" t="s">
        <v>88</v>
      </c>
      <c r="M3" t="s">
        <v>65</v>
      </c>
    </row>
    <row r="4" spans="1:13" x14ac:dyDescent="0.25">
      <c r="A4" s="1" t="s">
        <v>11</v>
      </c>
      <c r="B4" s="1"/>
      <c r="C4" s="1">
        <v>2018</v>
      </c>
      <c r="D4" s="1"/>
      <c r="E4" s="1">
        <v>2</v>
      </c>
      <c r="F4" s="1"/>
      <c r="G4" s="1" t="s">
        <v>80</v>
      </c>
      <c r="H4" s="1"/>
      <c r="I4" s="1"/>
      <c r="K4" t="s">
        <v>89</v>
      </c>
      <c r="M4" t="s">
        <v>31</v>
      </c>
    </row>
    <row r="5" spans="1:13" x14ac:dyDescent="0.25">
      <c r="A5" s="1" t="s">
        <v>12</v>
      </c>
      <c r="B5" s="1"/>
      <c r="C5" s="1"/>
      <c r="D5" s="1"/>
      <c r="E5" s="1">
        <v>3</v>
      </c>
      <c r="F5" s="1"/>
      <c r="G5" s="1" t="s">
        <v>81</v>
      </c>
      <c r="H5" s="1"/>
    </row>
    <row r="6" spans="1:13" x14ac:dyDescent="0.25">
      <c r="A6" s="1" t="s">
        <v>13</v>
      </c>
      <c r="B6" s="1"/>
      <c r="C6" s="1"/>
      <c r="D6" s="1"/>
      <c r="E6" s="1"/>
      <c r="F6" s="1"/>
      <c r="G6" s="1" t="s">
        <v>82</v>
      </c>
      <c r="H6" s="1"/>
    </row>
    <row r="7" spans="1:13" x14ac:dyDescent="0.25">
      <c r="A7" s="1" t="s">
        <v>14</v>
      </c>
      <c r="B7" s="1"/>
      <c r="C7" s="1"/>
      <c r="D7" s="1"/>
      <c r="E7" s="1"/>
      <c r="F7" s="1"/>
      <c r="G7" s="1"/>
      <c r="H7" s="1"/>
    </row>
    <row r="8" spans="1:13" x14ac:dyDescent="0.25">
      <c r="A8" s="1" t="s">
        <v>15</v>
      </c>
      <c r="B8" s="1"/>
      <c r="C8" s="1"/>
      <c r="D8" s="1"/>
      <c r="E8" s="1"/>
      <c r="F8" s="1"/>
      <c r="G8" s="1"/>
      <c r="H8" s="1"/>
    </row>
    <row r="9" spans="1:13" x14ac:dyDescent="0.25">
      <c r="A9" s="1" t="s">
        <v>16</v>
      </c>
      <c r="B9" s="1"/>
      <c r="C9" s="1"/>
      <c r="D9" s="1"/>
      <c r="E9" s="1"/>
      <c r="F9" s="1"/>
      <c r="G9" s="1"/>
      <c r="H9" s="1"/>
    </row>
    <row r="10" spans="1:13" x14ac:dyDescent="0.25">
      <c r="A10" s="1" t="s">
        <v>17</v>
      </c>
      <c r="B10" s="1"/>
      <c r="C10" s="1"/>
      <c r="D10" s="1"/>
      <c r="E10" s="1"/>
      <c r="F10" s="1"/>
      <c r="G10" s="1"/>
      <c r="H10" s="1"/>
    </row>
    <row r="11" spans="1:13" x14ac:dyDescent="0.25">
      <c r="A11" s="1" t="s">
        <v>18</v>
      </c>
      <c r="B11" s="1"/>
      <c r="C11" s="1"/>
      <c r="D11" s="1"/>
      <c r="E11" s="1"/>
      <c r="F11" s="1"/>
      <c r="G11" s="1"/>
      <c r="H11" s="1"/>
    </row>
    <row r="12" spans="1:13" x14ac:dyDescent="0.25">
      <c r="A12" s="1" t="s">
        <v>19</v>
      </c>
      <c r="B12" s="1"/>
      <c r="C12" s="1"/>
      <c r="D12" s="1"/>
      <c r="E12" s="1"/>
      <c r="F12" s="1"/>
      <c r="G12" s="1"/>
      <c r="H12" s="1"/>
    </row>
    <row r="13" spans="1:13" x14ac:dyDescent="0.25">
      <c r="A13" s="1" t="s">
        <v>20</v>
      </c>
      <c r="B13" s="1"/>
      <c r="C13" s="1"/>
      <c r="D13" s="1"/>
      <c r="E13" s="1"/>
      <c r="F13" s="1"/>
      <c r="G13" s="1"/>
      <c r="H13" s="1"/>
    </row>
    <row r="14" spans="1:13" x14ac:dyDescent="0.25">
      <c r="A14" s="1" t="s">
        <v>21</v>
      </c>
      <c r="B14" s="1"/>
      <c r="C14" s="1"/>
      <c r="D14" s="1"/>
      <c r="E14" s="1"/>
      <c r="F14" s="1"/>
      <c r="G14" s="1"/>
      <c r="H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4"/>
  <sheetViews>
    <sheetView zoomScale="70" zoomScaleNormal="70" workbookViewId="0">
      <pane xSplit="8" ySplit="2" topLeftCell="BO3" activePane="bottomRight" state="frozen"/>
      <selection pane="topRight" activeCell="J1" sqref="J1"/>
      <selection pane="bottomLeft" activeCell="A3" sqref="A3"/>
      <selection pane="bottomRight" activeCell="BW34" sqref="BW34"/>
    </sheetView>
  </sheetViews>
  <sheetFormatPr defaultRowHeight="15" x14ac:dyDescent="0.25"/>
  <cols>
    <col min="1" max="1" width="12.140625" style="52" customWidth="1"/>
    <col min="2" max="2" width="8.28515625" style="52" customWidth="1"/>
    <col min="3" max="3" width="7.85546875" style="52" customWidth="1"/>
    <col min="4" max="5" width="7" style="52" customWidth="1"/>
    <col min="6" max="6" width="7.42578125" style="52" customWidth="1"/>
    <col min="7" max="8" width="7.5703125" style="52" customWidth="1"/>
    <col min="9" max="70" width="6.5703125" style="52" customWidth="1"/>
    <col min="71" max="71" width="9.140625" style="52" customWidth="1"/>
    <col min="72" max="72" width="9.140625" style="52"/>
    <col min="73" max="73" width="3.85546875" style="52" customWidth="1"/>
    <col min="74" max="74" width="10.7109375" style="52" customWidth="1"/>
    <col min="75" max="75" width="9.140625" style="52"/>
    <col min="76" max="76" width="10.28515625" style="52" bestFit="1" customWidth="1"/>
    <col min="77" max="16384" width="9.140625" style="52"/>
  </cols>
  <sheetData>
    <row r="1" spans="1:104" ht="15.75" thickBot="1" x14ac:dyDescent="0.3">
      <c r="C1" s="137" t="s">
        <v>77</v>
      </c>
      <c r="D1" s="138"/>
      <c r="E1" s="138"/>
      <c r="F1" s="138"/>
      <c r="G1" s="138"/>
      <c r="H1" s="139"/>
      <c r="I1" s="137" t="s">
        <v>70</v>
      </c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9"/>
    </row>
    <row r="2" spans="1:104" ht="23.25" thickBot="1" x14ac:dyDescent="0.3">
      <c r="A2" s="53" t="s">
        <v>69</v>
      </c>
      <c r="B2" s="116" t="s">
        <v>78</v>
      </c>
      <c r="C2" s="54" t="s">
        <v>71</v>
      </c>
      <c r="D2" s="55" t="s">
        <v>72</v>
      </c>
      <c r="E2" s="55" t="s">
        <v>73</v>
      </c>
      <c r="F2" s="55" t="s">
        <v>74</v>
      </c>
      <c r="G2" s="55" t="s">
        <v>75</v>
      </c>
      <c r="H2" s="56" t="s">
        <v>76</v>
      </c>
      <c r="I2" s="57">
        <v>1</v>
      </c>
      <c r="J2" s="58" t="s">
        <v>30</v>
      </c>
      <c r="K2" s="58">
        <v>2</v>
      </c>
      <c r="L2" s="58" t="s">
        <v>30</v>
      </c>
      <c r="M2" s="58">
        <v>3</v>
      </c>
      <c r="N2" s="58" t="s">
        <v>30</v>
      </c>
      <c r="O2" s="58">
        <v>4</v>
      </c>
      <c r="P2" s="58" t="s">
        <v>30</v>
      </c>
      <c r="Q2" s="58">
        <v>5</v>
      </c>
      <c r="R2" s="58" t="s">
        <v>30</v>
      </c>
      <c r="S2" s="58">
        <v>6</v>
      </c>
      <c r="T2" s="58" t="s">
        <v>30</v>
      </c>
      <c r="U2" s="58">
        <v>7</v>
      </c>
      <c r="V2" s="58" t="s">
        <v>30</v>
      </c>
      <c r="W2" s="58">
        <v>8</v>
      </c>
      <c r="X2" s="58" t="s">
        <v>30</v>
      </c>
      <c r="Y2" s="58">
        <v>9</v>
      </c>
      <c r="Z2" s="58" t="s">
        <v>30</v>
      </c>
      <c r="AA2" s="58">
        <v>10</v>
      </c>
      <c r="AB2" s="58" t="s">
        <v>30</v>
      </c>
      <c r="AC2" s="58">
        <v>11</v>
      </c>
      <c r="AD2" s="58" t="s">
        <v>30</v>
      </c>
      <c r="AE2" s="58">
        <v>12</v>
      </c>
      <c r="AF2" s="58" t="s">
        <v>30</v>
      </c>
      <c r="AG2" s="58">
        <v>13</v>
      </c>
      <c r="AH2" s="58" t="s">
        <v>30</v>
      </c>
      <c r="AI2" s="58">
        <v>14</v>
      </c>
      <c r="AJ2" s="58" t="s">
        <v>30</v>
      </c>
      <c r="AK2" s="58">
        <v>15</v>
      </c>
      <c r="AL2" s="58" t="s">
        <v>30</v>
      </c>
      <c r="AM2" s="58">
        <v>16</v>
      </c>
      <c r="AN2" s="58" t="s">
        <v>30</v>
      </c>
      <c r="AO2" s="58">
        <v>17</v>
      </c>
      <c r="AP2" s="58" t="s">
        <v>30</v>
      </c>
      <c r="AQ2" s="58">
        <v>18</v>
      </c>
      <c r="AR2" s="58" t="s">
        <v>30</v>
      </c>
      <c r="AS2" s="58">
        <v>19</v>
      </c>
      <c r="AT2" s="58" t="s">
        <v>30</v>
      </c>
      <c r="AU2" s="58">
        <v>20</v>
      </c>
      <c r="AV2" s="58" t="s">
        <v>30</v>
      </c>
      <c r="AW2" s="58">
        <v>21</v>
      </c>
      <c r="AX2" s="58" t="s">
        <v>30</v>
      </c>
      <c r="AY2" s="58">
        <v>22</v>
      </c>
      <c r="AZ2" s="58" t="s">
        <v>30</v>
      </c>
      <c r="BA2" s="58">
        <v>23</v>
      </c>
      <c r="BB2" s="58" t="s">
        <v>30</v>
      </c>
      <c r="BC2" s="58">
        <v>24</v>
      </c>
      <c r="BD2" s="58" t="s">
        <v>30</v>
      </c>
      <c r="BE2" s="58">
        <v>25</v>
      </c>
      <c r="BF2" s="58" t="s">
        <v>30</v>
      </c>
      <c r="BG2" s="58">
        <v>26</v>
      </c>
      <c r="BH2" s="58" t="s">
        <v>30</v>
      </c>
      <c r="BI2" s="58">
        <v>27</v>
      </c>
      <c r="BJ2" s="58" t="s">
        <v>30</v>
      </c>
      <c r="BK2" s="58">
        <v>28</v>
      </c>
      <c r="BL2" s="58" t="s">
        <v>30</v>
      </c>
      <c r="BM2" s="58">
        <v>29</v>
      </c>
      <c r="BN2" s="58" t="s">
        <v>30</v>
      </c>
      <c r="BO2" s="58">
        <v>30</v>
      </c>
      <c r="BP2" s="58" t="s">
        <v>30</v>
      </c>
      <c r="BQ2" s="59">
        <v>31</v>
      </c>
      <c r="BR2" s="59" t="s">
        <v>30</v>
      </c>
      <c r="BU2" s="60" t="s">
        <v>30</v>
      </c>
      <c r="BV2" s="119" t="s">
        <v>32</v>
      </c>
      <c r="BW2" s="120" t="s">
        <v>33</v>
      </c>
      <c r="BX2" s="120" t="s">
        <v>34</v>
      </c>
      <c r="BY2" s="120" t="s">
        <v>35</v>
      </c>
      <c r="BZ2" s="120" t="s">
        <v>36</v>
      </c>
      <c r="CA2" s="120" t="s">
        <v>37</v>
      </c>
      <c r="CB2" s="120" t="s">
        <v>38</v>
      </c>
      <c r="CC2" s="120" t="s">
        <v>39</v>
      </c>
      <c r="CD2" s="120" t="s">
        <v>40</v>
      </c>
      <c r="CE2" s="120" t="s">
        <v>41</v>
      </c>
      <c r="CF2" s="120" t="s">
        <v>42</v>
      </c>
      <c r="CG2" s="120" t="s">
        <v>43</v>
      </c>
      <c r="CH2" s="120" t="s">
        <v>44</v>
      </c>
      <c r="CI2" s="120" t="s">
        <v>45</v>
      </c>
      <c r="CJ2" s="120" t="s">
        <v>46</v>
      </c>
      <c r="CK2" s="120" t="s">
        <v>47</v>
      </c>
      <c r="CL2" s="120" t="s">
        <v>48</v>
      </c>
      <c r="CM2" s="120" t="s">
        <v>49</v>
      </c>
      <c r="CN2" s="120" t="s">
        <v>50</v>
      </c>
      <c r="CO2" s="120" t="s">
        <v>51</v>
      </c>
      <c r="CP2" s="120" t="s">
        <v>52</v>
      </c>
      <c r="CQ2" s="120" t="s">
        <v>53</v>
      </c>
      <c r="CR2" s="120" t="s">
        <v>54</v>
      </c>
      <c r="CS2" s="120" t="s">
        <v>55</v>
      </c>
      <c r="CT2" s="120" t="s">
        <v>56</v>
      </c>
      <c r="CU2" s="120" t="s">
        <v>57</v>
      </c>
      <c r="CV2" s="120" t="s">
        <v>58</v>
      </c>
      <c r="CW2" s="120" t="s">
        <v>59</v>
      </c>
      <c r="CX2" s="120" t="s">
        <v>60</v>
      </c>
      <c r="CY2" s="120" t="s">
        <v>61</v>
      </c>
      <c r="CZ2" s="120" t="s">
        <v>62</v>
      </c>
    </row>
    <row r="3" spans="1:104" x14ac:dyDescent="0.25">
      <c r="A3" s="61" t="s">
        <v>90</v>
      </c>
      <c r="B3" s="117">
        <f>SUM(C3:H3)</f>
        <v>29000</v>
      </c>
      <c r="C3" s="62">
        <v>12000</v>
      </c>
      <c r="D3" s="63">
        <v>8000</v>
      </c>
      <c r="E3" s="63">
        <v>5000</v>
      </c>
      <c r="F3" s="63">
        <v>4000</v>
      </c>
      <c r="G3" s="63"/>
      <c r="H3" s="64"/>
      <c r="I3" s="98" t="s">
        <v>28</v>
      </c>
      <c r="J3" s="103">
        <f>IF($I3="да",COUNTIF($I$2:$I3,"да"),"")</f>
        <v>1</v>
      </c>
      <c r="K3" s="65"/>
      <c r="L3" s="103" t="str">
        <f>IF($K3="да",COUNTIF($K$2:$K3,"да"),"")</f>
        <v/>
      </c>
      <c r="M3" s="65"/>
      <c r="N3" s="103" t="str">
        <f>IF($M3="да",COUNTIF($M$2:$M3,"да"),"")</f>
        <v/>
      </c>
      <c r="O3" s="65"/>
      <c r="P3" s="67" t="str">
        <f>IF($O3="да",COUNTIF($O$2:$O3,"да"),"")</f>
        <v/>
      </c>
      <c r="Q3" s="65"/>
      <c r="R3" s="67" t="str">
        <f>IF($Q3="да",COUNTIF($Q$2:$Q3,"да"),"")</f>
        <v/>
      </c>
      <c r="S3" s="65"/>
      <c r="T3" s="67" t="str">
        <f>IF($S3="да",COUNTIF($S$2:$S3,"да"),"")</f>
        <v/>
      </c>
      <c r="U3" s="65"/>
      <c r="V3" s="67" t="str">
        <f>IF($U3="да",COUNTIF($U$2:$U3,"да"),"")</f>
        <v/>
      </c>
      <c r="W3" s="65"/>
      <c r="X3" s="67" t="str">
        <f>IF($W3="да",COUNTIF($W$2:$W3,"да"),"")</f>
        <v/>
      </c>
      <c r="Y3" s="65"/>
      <c r="Z3" s="67" t="str">
        <f>IF($Y3="да",COUNTIF($Y$2:$Y3,"да"),"")</f>
        <v/>
      </c>
      <c r="AA3" s="65"/>
      <c r="AB3" s="67" t="str">
        <f>IF($AA3="да",COUNTIF($AA$2:$AA3,"да"),"")</f>
        <v/>
      </c>
      <c r="AC3" s="65"/>
      <c r="AD3" s="67" t="str">
        <f>IF($AC3="да",COUNTIF($AC$2:$AC3,"да"),"")</f>
        <v/>
      </c>
      <c r="AE3" s="65"/>
      <c r="AF3" s="67" t="str">
        <f>IF($AE3="да",COUNTIF($AE$2:$AE3,"да"),"")</f>
        <v/>
      </c>
      <c r="AG3" s="65"/>
      <c r="AH3" s="67" t="str">
        <f>IF($AG3="да",COUNTIF($AG$2:$AG3,"да"),"")</f>
        <v/>
      </c>
      <c r="AI3" s="65"/>
      <c r="AJ3" s="67" t="str">
        <f>IF($AI3="да",COUNTIF($AI$2:$AI3,"да"),"")</f>
        <v/>
      </c>
      <c r="AK3" s="65"/>
      <c r="AL3" s="67" t="str">
        <f>IF($AK3="да",COUNTIF($AK$2:$AK3,"да"),"")</f>
        <v/>
      </c>
      <c r="AM3" s="65"/>
      <c r="AN3" s="67" t="str">
        <f>IF($AM3="да",COUNTIF($AM$2:$AM3,"да"),"")</f>
        <v/>
      </c>
      <c r="AO3" s="65"/>
      <c r="AP3" s="67" t="str">
        <f>IF($AO3="да",COUNTIF($AO$2:$AO3,"да"),"")</f>
        <v/>
      </c>
      <c r="AQ3" s="65"/>
      <c r="AR3" s="67" t="str">
        <f>IF($AQ3="да",COUNTIF($AQ$2:$AQ3,"да"),"")</f>
        <v/>
      </c>
      <c r="AS3" s="65"/>
      <c r="AT3" s="67" t="str">
        <f>IF($AS3="да",COUNTIF($AS$2:$AS3,"да"),"")</f>
        <v/>
      </c>
      <c r="AU3" s="65"/>
      <c r="AV3" s="67" t="str">
        <f>IF($AU3="да",COUNTIF($AU$2:$AU3,"да"),"")</f>
        <v/>
      </c>
      <c r="AW3" s="65"/>
      <c r="AX3" s="67" t="str">
        <f>IF($AW3="да",COUNTIF($AW$2:$AW3,"да"),"")</f>
        <v/>
      </c>
      <c r="AY3" s="65"/>
      <c r="AZ3" s="67" t="str">
        <f>IF($AY3="да",COUNTIF($AY$2:$AY3,"да"),"")</f>
        <v/>
      </c>
      <c r="BA3" s="65"/>
      <c r="BB3" s="67" t="str">
        <f>IF($BA3="да",COUNTIF($BA$2:$BA3,"да"),"")</f>
        <v/>
      </c>
      <c r="BC3" s="65"/>
      <c r="BD3" s="67" t="str">
        <f>IF($BC3="да",COUNTIF($BC$2:$BC3,"да"),"")</f>
        <v/>
      </c>
      <c r="BE3" s="65"/>
      <c r="BF3" s="67" t="str">
        <f>IF($BE3="да",COUNTIF($BE$2:$BE3,"да"),"")</f>
        <v/>
      </c>
      <c r="BG3" s="65"/>
      <c r="BH3" s="67" t="str">
        <f>IF($BG3="да",COUNTIF($BG$2:$BG3,"да"),"")</f>
        <v/>
      </c>
      <c r="BI3" s="65"/>
      <c r="BJ3" s="67" t="str">
        <f>IF($BI3="да",COUNTIF($BI$2:$BI3,"да"),"")</f>
        <v/>
      </c>
      <c r="BK3" s="65"/>
      <c r="BL3" s="67" t="str">
        <f>IF($BK3="да",COUNTIF($BK$2:$BK3,"да"),"")</f>
        <v/>
      </c>
      <c r="BM3" s="65"/>
      <c r="BN3" s="67" t="str">
        <f>IF($BM3="да",COUNTIF($BM$2:$BM3,"да"),"")</f>
        <v/>
      </c>
      <c r="BO3" s="65"/>
      <c r="BP3" s="67" t="str">
        <f>IF($BO3="да",COUNTIF($BO$2:$BO3,"да"),"")</f>
        <v/>
      </c>
      <c r="BQ3" s="66"/>
      <c r="BR3" s="108" t="str">
        <f>IF($BQ3="да",COUNTIF($BQ$2:$BQ3,"да"),"")</f>
        <v/>
      </c>
      <c r="BU3" s="68">
        <v>1</v>
      </c>
      <c r="BV3" s="122" t="str">
        <f>IFERROR(INDEX($A$3:$A$24,MATCH($BU3,INDEX($I$3:$BR$24,,BV$2*2),)),)</f>
        <v>АА 0996 НВ</v>
      </c>
      <c r="BW3" s="122" t="str">
        <f>IFERROR(INDEX($A$3:$A$24,MATCH($BU3,INDEX($I$3:$BR$24,,BW$2*2),)),)</f>
        <v>АА 6003 КХ</v>
      </c>
      <c r="BX3" s="122" t="str">
        <f t="shared" ref="BX3:CZ12" si="0">IFERROR(INDEX($A$3:$A$24,MATCH($BU3,INDEX($I$3:$BR$24,,BX$2*2),)),)</f>
        <v>АА 6003 КХ</v>
      </c>
      <c r="BY3" s="122" t="str">
        <f t="shared" si="0"/>
        <v>АА 2348 СА</v>
      </c>
      <c r="BZ3" s="122" t="str">
        <f t="shared" si="0"/>
        <v>АА 5777 АТ</v>
      </c>
      <c r="CA3" s="122" t="str">
        <f t="shared" si="0"/>
        <v>АА 6003 КХ</v>
      </c>
      <c r="CB3" s="122" t="str">
        <f t="shared" si="0"/>
        <v>АА 2347 СА</v>
      </c>
      <c r="CC3" s="122" t="str">
        <f t="shared" si="0"/>
        <v>АА 7352 IЕ</v>
      </c>
      <c r="CD3" s="122" t="str">
        <f t="shared" si="0"/>
        <v>АА 5777 АТ</v>
      </c>
      <c r="CE3" s="122" t="str">
        <f t="shared" si="0"/>
        <v>наёмный</v>
      </c>
      <c r="CF3" s="122" t="str">
        <f t="shared" si="0"/>
        <v>наёмный</v>
      </c>
      <c r="CG3" s="122" t="str">
        <f t="shared" si="0"/>
        <v>наёмный</v>
      </c>
      <c r="CH3" s="122" t="str">
        <f t="shared" si="0"/>
        <v>АА 6003 КХ</v>
      </c>
      <c r="CI3" s="122" t="str">
        <f t="shared" si="0"/>
        <v>наёмный</v>
      </c>
      <c r="CJ3" s="122" t="str">
        <f t="shared" si="0"/>
        <v>АА 7311 CР</v>
      </c>
      <c r="CK3" s="122" t="str">
        <f t="shared" si="0"/>
        <v>наёмный</v>
      </c>
      <c r="CL3" s="122" t="str">
        <f t="shared" si="0"/>
        <v>наёмный</v>
      </c>
      <c r="CM3" s="122" t="str">
        <f t="shared" si="0"/>
        <v>АА 5777 АТ</v>
      </c>
      <c r="CN3" s="122" t="str">
        <f t="shared" si="0"/>
        <v>наёмный</v>
      </c>
      <c r="CO3" s="122" t="str">
        <f t="shared" si="0"/>
        <v>наёмный</v>
      </c>
      <c r="CP3" s="122" t="str">
        <f t="shared" si="0"/>
        <v>наёмный</v>
      </c>
      <c r="CQ3" s="122" t="str">
        <f t="shared" si="0"/>
        <v>наёмный</v>
      </c>
      <c r="CR3" s="122" t="str">
        <f t="shared" si="0"/>
        <v>наёмный</v>
      </c>
      <c r="CS3" s="122" t="str">
        <f t="shared" si="0"/>
        <v>наёмный</v>
      </c>
      <c r="CT3" s="122" t="str">
        <f t="shared" si="0"/>
        <v>наёмный</v>
      </c>
      <c r="CU3" s="122" t="str">
        <f t="shared" si="0"/>
        <v>наёмный</v>
      </c>
      <c r="CV3" s="122" t="str">
        <f t="shared" si="0"/>
        <v>АА 5062 II</v>
      </c>
      <c r="CW3" s="122" t="str">
        <f t="shared" si="0"/>
        <v>АА 7351 IE</v>
      </c>
      <c r="CX3" s="122" t="str">
        <f t="shared" si="0"/>
        <v>наёмный</v>
      </c>
      <c r="CY3" s="122" t="str">
        <f t="shared" si="0"/>
        <v>АА 1979 СК</v>
      </c>
      <c r="CZ3" s="122" t="str">
        <f t="shared" si="0"/>
        <v>АА 2347 СА</v>
      </c>
    </row>
    <row r="4" spans="1:104" x14ac:dyDescent="0.25">
      <c r="A4" s="69" t="s">
        <v>91</v>
      </c>
      <c r="B4" s="117">
        <f t="shared" ref="B4:B22" si="1">SUM(C4:H4)</f>
        <v>24000</v>
      </c>
      <c r="C4" s="70">
        <v>10000</v>
      </c>
      <c r="D4" s="71">
        <v>7000</v>
      </c>
      <c r="E4" s="71">
        <v>4000</v>
      </c>
      <c r="F4" s="71">
        <v>3000</v>
      </c>
      <c r="G4" s="71"/>
      <c r="H4" s="72"/>
      <c r="I4" s="99"/>
      <c r="J4" s="104" t="str">
        <f>IF($I4="да",COUNTIF($I$2:$I4,"да"),"")</f>
        <v/>
      </c>
      <c r="K4" s="73"/>
      <c r="L4" s="104" t="str">
        <f>IF($K4="да",COUNTIF($K$2:$K4,"да"),"")</f>
        <v/>
      </c>
      <c r="M4" s="73"/>
      <c r="N4" s="104" t="str">
        <f>IF($M4="да",COUNTIF($M$2:$M4,"да"),"")</f>
        <v/>
      </c>
      <c r="O4" s="73"/>
      <c r="P4" s="75" t="str">
        <f>IF($O4="да",COUNTIF($O$2:$O4,"да"),"")</f>
        <v/>
      </c>
      <c r="Q4" s="73"/>
      <c r="R4" s="75" t="str">
        <f>IF($Q4="да",COUNTIF($Q$2:$Q4,"да"),"")</f>
        <v/>
      </c>
      <c r="S4" s="73"/>
      <c r="T4" s="75" t="str">
        <f>IF($S4="да",COUNTIF($S$2:$S4,"да"),"")</f>
        <v/>
      </c>
      <c r="U4" s="73"/>
      <c r="V4" s="75" t="str">
        <f>IF($U4="да",COUNTIF($U$2:$U4,"да"),"")</f>
        <v/>
      </c>
      <c r="W4" s="73"/>
      <c r="X4" s="75" t="str">
        <f>IF($W4="да",COUNTIF($W$2:$W4,"да"),"")</f>
        <v/>
      </c>
      <c r="Y4" s="73"/>
      <c r="Z4" s="75" t="str">
        <f>IF($Y4="да",COUNTIF($Y$2:$Y4,"да"),"")</f>
        <v/>
      </c>
      <c r="AA4" s="73"/>
      <c r="AB4" s="75" t="str">
        <f>IF($AA4="да",COUNTIF($AA$2:$AA4,"да"),"")</f>
        <v/>
      </c>
      <c r="AC4" s="73"/>
      <c r="AD4" s="75" t="str">
        <f>IF($AC4="да",COUNTIF($AC$2:$AC4,"да"),"")</f>
        <v/>
      </c>
      <c r="AE4" s="73"/>
      <c r="AF4" s="75" t="str">
        <f>IF($AE4="да",COUNTIF($AE$2:$AE4,"да"),"")</f>
        <v/>
      </c>
      <c r="AG4" s="73"/>
      <c r="AH4" s="67" t="str">
        <f>IF($AG4="да",COUNTIF($AG$2:$AG4,"да"),"")</f>
        <v/>
      </c>
      <c r="AI4" s="73"/>
      <c r="AJ4" s="75" t="str">
        <f>IF($AI4="да",COUNTIF($AI$2:$AI4,"да"),"")</f>
        <v/>
      </c>
      <c r="AK4" s="73"/>
      <c r="AL4" s="75" t="str">
        <f>IF($AK4="да",COUNTIF($AK$2:$AK4,"да"),"")</f>
        <v/>
      </c>
      <c r="AM4" s="73"/>
      <c r="AN4" s="75" t="str">
        <f>IF($AM4="да",COUNTIF($AM$2:$AM4,"да"),"")</f>
        <v/>
      </c>
      <c r="AO4" s="73"/>
      <c r="AP4" s="75" t="str">
        <f>IF($AO4="да",COUNTIF($AO$2:$AO4,"да"),"")</f>
        <v/>
      </c>
      <c r="AQ4" s="73"/>
      <c r="AR4" s="75" t="str">
        <f>IF($AQ4="да",COUNTIF($AQ$2:$AQ4,"да"),"")</f>
        <v/>
      </c>
      <c r="AS4" s="73"/>
      <c r="AT4" s="75" t="str">
        <f>IF($AS4="да",COUNTIF($AS$2:$AS4,"да"),"")</f>
        <v/>
      </c>
      <c r="AU4" s="73"/>
      <c r="AV4" s="75" t="str">
        <f>IF($AU4="да",COUNTIF($AU$2:$AU4,"да"),"")</f>
        <v/>
      </c>
      <c r="AW4" s="73"/>
      <c r="AX4" s="75" t="str">
        <f>IF($AW4="да",COUNTIF($AW$2:$AW4,"да"),"")</f>
        <v/>
      </c>
      <c r="AY4" s="73"/>
      <c r="AZ4" s="75" t="str">
        <f>IF($AY4="да",COUNTIF($AY$2:$AY4,"да"),"")</f>
        <v/>
      </c>
      <c r="BA4" s="73"/>
      <c r="BB4" s="75" t="str">
        <f>IF($BA4="да",COUNTIF($BA$2:$BA4,"да"),"")</f>
        <v/>
      </c>
      <c r="BC4" s="73"/>
      <c r="BD4" s="75" t="str">
        <f>IF($BC4="да",COUNTIF($BC$2:$BC4,"да"),"")</f>
        <v/>
      </c>
      <c r="BE4" s="73"/>
      <c r="BF4" s="75" t="str">
        <f>IF($BE4="да",COUNTIF($BE$2:$BE4,"да"),"")</f>
        <v/>
      </c>
      <c r="BG4" s="73"/>
      <c r="BH4" s="75" t="str">
        <f>IF($BG4="да",COUNTIF($BG$2:$BG4,"да"),"")</f>
        <v/>
      </c>
      <c r="BI4" s="73"/>
      <c r="BJ4" s="75" t="str">
        <f>IF($BI4="да",COUNTIF($BI$2:$BI4,"да"),"")</f>
        <v/>
      </c>
      <c r="BK4" s="73"/>
      <c r="BL4" s="75" t="str">
        <f>IF($BK4="да",COUNTIF($BK$2:$BK4,"да"),"")</f>
        <v/>
      </c>
      <c r="BM4" s="73"/>
      <c r="BN4" s="75" t="str">
        <f>IF($BM4="да",COUNTIF($BM$2:$BM4,"да"),"")</f>
        <v/>
      </c>
      <c r="BO4" s="73" t="s">
        <v>28</v>
      </c>
      <c r="BP4" s="75">
        <f>IF($BO4="да",COUNTIF($BO$2:$BO4,"да"),"")</f>
        <v>1</v>
      </c>
      <c r="BQ4" s="74"/>
      <c r="BR4" s="109" t="str">
        <f>IF($BQ4="да",COUNTIF($BQ$2:$BQ4,"да"),"")</f>
        <v/>
      </c>
      <c r="BU4" s="68">
        <f t="shared" ref="BU4:BU24" si="2">BU3+1</f>
        <v>2</v>
      </c>
      <c r="BV4" s="122" t="str">
        <f t="shared" ref="BV4:CK24" si="3">IFERROR(INDEX($A$3:$A$24,MATCH($BU4,INDEX($I$3:$BR$24,,BV$2*2),)),)</f>
        <v>АА 2348 СА</v>
      </c>
      <c r="BW4" s="122" t="str">
        <f t="shared" si="3"/>
        <v>АА 7352 IЕ</v>
      </c>
      <c r="BX4" s="122" t="str">
        <f t="shared" si="3"/>
        <v>наёмный</v>
      </c>
      <c r="BY4" s="122" t="str">
        <f t="shared" si="3"/>
        <v>АА 7351 IE</v>
      </c>
      <c r="BZ4" s="122" t="str">
        <f t="shared" si="3"/>
        <v>наёмный</v>
      </c>
      <c r="CA4" s="122" t="str">
        <f t="shared" si="3"/>
        <v>АА 7352 IЕ</v>
      </c>
      <c r="CB4" s="122" t="str">
        <f t="shared" si="3"/>
        <v>АА 7428 ВХ</v>
      </c>
      <c r="CC4" s="122" t="str">
        <f t="shared" si="3"/>
        <v>наёмный</v>
      </c>
      <c r="CD4" s="122" t="str">
        <f t="shared" si="3"/>
        <v>наёмный</v>
      </c>
      <c r="CE4" s="122" t="str">
        <f t="shared" si="3"/>
        <v>самовывоз</v>
      </c>
      <c r="CF4" s="122" t="str">
        <f t="shared" si="3"/>
        <v>самовывоз</v>
      </c>
      <c r="CG4" s="122" t="str">
        <f t="shared" si="3"/>
        <v>самовывоз</v>
      </c>
      <c r="CH4" s="122" t="str">
        <f t="shared" si="3"/>
        <v>АА 7428 ВХ</v>
      </c>
      <c r="CI4" s="122" t="str">
        <f t="shared" si="3"/>
        <v>самовывоз</v>
      </c>
      <c r="CJ4" s="122" t="str">
        <f t="shared" si="3"/>
        <v>наёмный</v>
      </c>
      <c r="CK4" s="122" t="str">
        <f t="shared" si="3"/>
        <v>самовывоз</v>
      </c>
      <c r="CL4" s="122" t="str">
        <f t="shared" si="0"/>
        <v>самовывоз</v>
      </c>
      <c r="CM4" s="122" t="str">
        <f t="shared" si="0"/>
        <v>АА 7428 ВХ</v>
      </c>
      <c r="CN4" s="122" t="str">
        <f t="shared" si="0"/>
        <v>самовывоз</v>
      </c>
      <c r="CO4" s="122" t="str">
        <f t="shared" si="0"/>
        <v>самовывоз</v>
      </c>
      <c r="CP4" s="122" t="str">
        <f t="shared" si="0"/>
        <v>самовывоз</v>
      </c>
      <c r="CQ4" s="122" t="str">
        <f t="shared" si="0"/>
        <v>самовывоз</v>
      </c>
      <c r="CR4" s="122" t="str">
        <f t="shared" si="0"/>
        <v>самовывоз</v>
      </c>
      <c r="CS4" s="122" t="str">
        <f t="shared" si="0"/>
        <v>самовывоз</v>
      </c>
      <c r="CT4" s="122" t="str">
        <f t="shared" si="0"/>
        <v>самовывоз</v>
      </c>
      <c r="CU4" s="122" t="str">
        <f t="shared" si="0"/>
        <v>самовывоз</v>
      </c>
      <c r="CV4" s="122" t="str">
        <f t="shared" si="0"/>
        <v>АА 7311 CР</v>
      </c>
      <c r="CW4" s="122" t="str">
        <f t="shared" si="0"/>
        <v>наёмный</v>
      </c>
      <c r="CX4" s="122" t="str">
        <f t="shared" si="0"/>
        <v>самовывоз</v>
      </c>
      <c r="CY4" s="122" t="str">
        <f t="shared" si="0"/>
        <v>АА 5056 II</v>
      </c>
      <c r="CZ4" s="122" t="str">
        <f t="shared" si="0"/>
        <v>АА 7351 IE</v>
      </c>
    </row>
    <row r="5" spans="1:104" x14ac:dyDescent="0.25">
      <c r="A5" s="69" t="s">
        <v>92</v>
      </c>
      <c r="B5" s="117">
        <f t="shared" si="1"/>
        <v>30000</v>
      </c>
      <c r="C5" s="70">
        <v>11000</v>
      </c>
      <c r="D5" s="71">
        <v>9000</v>
      </c>
      <c r="E5" s="71">
        <v>4500</v>
      </c>
      <c r="F5" s="71">
        <v>3500</v>
      </c>
      <c r="G5" s="71">
        <v>2000</v>
      </c>
      <c r="H5" s="72"/>
      <c r="I5" s="99"/>
      <c r="J5" s="104" t="str">
        <f>IF($I5="да",COUNTIF($I$2:$I5,"да"),"")</f>
        <v/>
      </c>
      <c r="K5" s="73"/>
      <c r="L5" s="104" t="str">
        <f>IF($K5="да",COUNTIF($K$2:$K5,"да"),"")</f>
        <v/>
      </c>
      <c r="M5" s="73"/>
      <c r="N5" s="104" t="str">
        <f>IF($M5="да",COUNTIF($M$2:$M5,"да"),"")</f>
        <v/>
      </c>
      <c r="O5" s="73"/>
      <c r="P5" s="75" t="str">
        <f>IF($O5="да",COUNTIF($O$2:$O5,"да"),"")</f>
        <v/>
      </c>
      <c r="Q5" s="73"/>
      <c r="R5" s="75" t="str">
        <f>IF($Q5="да",COUNTIF($Q$2:$Q5,"да"),"")</f>
        <v/>
      </c>
      <c r="S5" s="73"/>
      <c r="T5" s="75" t="str">
        <f>IF($S5="да",COUNTIF($S$2:$S5,"да"),"")</f>
        <v/>
      </c>
      <c r="U5" s="73" t="s">
        <v>28</v>
      </c>
      <c r="V5" s="75">
        <f>IF($U5="да",COUNTIF($U$2:$U5,"да"),"")</f>
        <v>1</v>
      </c>
      <c r="W5" s="73"/>
      <c r="X5" s="75" t="str">
        <f>IF($W5="да",COUNTIF($W$2:$W5,"да"),"")</f>
        <v/>
      </c>
      <c r="Y5" s="73"/>
      <c r="Z5" s="75" t="str">
        <f>IF($Y5="да",COUNTIF($Y$2:$Y5,"да"),"")</f>
        <v/>
      </c>
      <c r="AA5" s="73"/>
      <c r="AB5" s="75" t="str">
        <f>IF($AA5="да",COUNTIF($AA$2:$AA5,"да"),"")</f>
        <v/>
      </c>
      <c r="AC5" s="73"/>
      <c r="AD5" s="75" t="str">
        <f>IF($AC5="да",COUNTIF($AC$2:$AC5,"да"),"")</f>
        <v/>
      </c>
      <c r="AE5" s="73"/>
      <c r="AF5" s="75" t="str">
        <f>IF($AE5="да",COUNTIF($AE$2:$AE5,"да"),"")</f>
        <v/>
      </c>
      <c r="AG5" s="73"/>
      <c r="AH5" s="67" t="str">
        <f>IF($AG5="да",COUNTIF($AG$2:$AG5,"да"),"")</f>
        <v/>
      </c>
      <c r="AI5" s="73"/>
      <c r="AJ5" s="75" t="str">
        <f>IF($AI5="да",COUNTIF($AI$2:$AI5,"да"),"")</f>
        <v/>
      </c>
      <c r="AK5" s="73"/>
      <c r="AL5" s="75" t="str">
        <f>IF($AK5="да",COUNTIF($AK$2:$AK5,"да"),"")</f>
        <v/>
      </c>
      <c r="AM5" s="73"/>
      <c r="AN5" s="75" t="str">
        <f>IF($AM5="да",COUNTIF($AM$2:$AM5,"да"),"")</f>
        <v/>
      </c>
      <c r="AO5" s="73"/>
      <c r="AP5" s="75" t="str">
        <f>IF($AO5="да",COUNTIF($AO$2:$AO5,"да"),"")</f>
        <v/>
      </c>
      <c r="AQ5" s="73"/>
      <c r="AR5" s="75" t="str">
        <f>IF($AQ5="да",COUNTIF($AQ$2:$AQ5,"да"),"")</f>
        <v/>
      </c>
      <c r="AS5" s="73"/>
      <c r="AT5" s="75" t="str">
        <f>IF($AS5="да",COUNTIF($AS$2:$AS5,"да"),"")</f>
        <v/>
      </c>
      <c r="AU5" s="73"/>
      <c r="AV5" s="75" t="str">
        <f>IF($AU5="да",COUNTIF($AU$2:$AU5,"да"),"")</f>
        <v/>
      </c>
      <c r="AW5" s="73"/>
      <c r="AX5" s="75" t="str">
        <f>IF($AW5="да",COUNTIF($AW$2:$AW5,"да"),"")</f>
        <v/>
      </c>
      <c r="AY5" s="73"/>
      <c r="AZ5" s="75" t="str">
        <f>IF($AY5="да",COUNTIF($AY$2:$AY5,"да"),"")</f>
        <v/>
      </c>
      <c r="BA5" s="73"/>
      <c r="BB5" s="75" t="str">
        <f>IF($BA5="да",COUNTIF($BA$2:$BA5,"да"),"")</f>
        <v/>
      </c>
      <c r="BC5" s="73"/>
      <c r="BD5" s="75" t="str">
        <f>IF($BC5="да",COUNTIF($BC$2:$BC5,"да"),"")</f>
        <v/>
      </c>
      <c r="BE5" s="73"/>
      <c r="BF5" s="75" t="str">
        <f>IF($BE5="да",COUNTIF($BE$2:$BE5,"да"),"")</f>
        <v/>
      </c>
      <c r="BG5" s="73"/>
      <c r="BH5" s="75" t="str">
        <f>IF($BG5="да",COUNTIF($BG$2:$BG5,"да"),"")</f>
        <v/>
      </c>
      <c r="BI5" s="73"/>
      <c r="BJ5" s="75" t="str">
        <f>IF($BI5="да",COUNTIF($BI$2:$BI5,"да"),"")</f>
        <v/>
      </c>
      <c r="BK5" s="73"/>
      <c r="BL5" s="75" t="str">
        <f>IF($BK5="да",COUNTIF($BK$2:$BK5,"да"),"")</f>
        <v/>
      </c>
      <c r="BM5" s="73"/>
      <c r="BN5" s="75" t="str">
        <f>IF($BM5="да",COUNTIF($BM$2:$BM5,"да"),"")</f>
        <v/>
      </c>
      <c r="BO5" s="73"/>
      <c r="BP5" s="75" t="str">
        <f>IF($BO5="да",COUNTIF($BO$2:$BO5,"да"),"")</f>
        <v/>
      </c>
      <c r="BQ5" s="74" t="s">
        <v>28</v>
      </c>
      <c r="BR5" s="109">
        <f>IF($BQ5="да",COUNTIF($BQ$2:$BQ5,"да"),"")</f>
        <v>1</v>
      </c>
      <c r="BU5" s="68">
        <f t="shared" si="2"/>
        <v>3</v>
      </c>
      <c r="BV5" s="122" t="str">
        <f t="shared" si="3"/>
        <v>АА 5062 II</v>
      </c>
      <c r="BW5" s="122" t="str">
        <f t="shared" si="3"/>
        <v>АА 8728 СР</v>
      </c>
      <c r="BX5" s="122" t="str">
        <f t="shared" si="0"/>
        <v>самовывоз</v>
      </c>
      <c r="BY5" s="122" t="str">
        <f t="shared" si="0"/>
        <v>АА 7352 IЕ</v>
      </c>
      <c r="BZ5" s="122" t="str">
        <f t="shared" si="0"/>
        <v>самовывоз</v>
      </c>
      <c r="CA5" s="122" t="str">
        <f t="shared" si="0"/>
        <v>АА 8728 СР</v>
      </c>
      <c r="CB5" s="122" t="str">
        <f t="shared" si="0"/>
        <v>наёмный</v>
      </c>
      <c r="CC5" s="122" t="str">
        <f t="shared" si="0"/>
        <v>самовывоз</v>
      </c>
      <c r="CD5" s="122" t="str">
        <f t="shared" si="0"/>
        <v>самовывоз</v>
      </c>
      <c r="CE5" s="122">
        <f t="shared" si="0"/>
        <v>0</v>
      </c>
      <c r="CF5" s="122">
        <f t="shared" si="0"/>
        <v>0</v>
      </c>
      <c r="CG5" s="122">
        <f t="shared" si="0"/>
        <v>0</v>
      </c>
      <c r="CH5" s="122">
        <f t="shared" si="0"/>
        <v>0</v>
      </c>
      <c r="CI5" s="122">
        <f t="shared" si="0"/>
        <v>0</v>
      </c>
      <c r="CJ5" s="122" t="str">
        <f t="shared" si="0"/>
        <v>самовывоз</v>
      </c>
      <c r="CK5" s="122">
        <f t="shared" si="0"/>
        <v>0</v>
      </c>
      <c r="CL5" s="122">
        <f t="shared" si="0"/>
        <v>0</v>
      </c>
      <c r="CM5" s="122" t="str">
        <f t="shared" si="0"/>
        <v>наёмный</v>
      </c>
      <c r="CN5" s="122">
        <f t="shared" si="0"/>
        <v>0</v>
      </c>
      <c r="CO5" s="122">
        <f t="shared" si="0"/>
        <v>0</v>
      </c>
      <c r="CP5" s="122">
        <f t="shared" si="0"/>
        <v>0</v>
      </c>
      <c r="CQ5" s="122">
        <f t="shared" si="0"/>
        <v>0</v>
      </c>
      <c r="CR5" s="122">
        <f t="shared" si="0"/>
        <v>0</v>
      </c>
      <c r="CS5" s="122">
        <f t="shared" si="0"/>
        <v>0</v>
      </c>
      <c r="CT5" s="122">
        <f t="shared" si="0"/>
        <v>0</v>
      </c>
      <c r="CU5" s="122">
        <f t="shared" si="0"/>
        <v>0</v>
      </c>
      <c r="CV5" s="122" t="str">
        <f t="shared" si="0"/>
        <v>АА 7352 IЕ</v>
      </c>
      <c r="CW5" s="122" t="str">
        <f t="shared" si="0"/>
        <v>самовывоз</v>
      </c>
      <c r="CX5" s="122">
        <f t="shared" si="0"/>
        <v>0</v>
      </c>
      <c r="CY5" s="122" t="str">
        <f t="shared" si="0"/>
        <v>АА 7351 IE</v>
      </c>
      <c r="CZ5" s="122" t="str">
        <f t="shared" si="0"/>
        <v>АА 8728 СР</v>
      </c>
    </row>
    <row r="6" spans="1:104" x14ac:dyDescent="0.25">
      <c r="A6" s="69" t="s">
        <v>93</v>
      </c>
      <c r="B6" s="117">
        <f t="shared" si="1"/>
        <v>29000</v>
      </c>
      <c r="C6" s="70">
        <v>12000</v>
      </c>
      <c r="D6" s="71">
        <v>8000</v>
      </c>
      <c r="E6" s="71">
        <v>5000</v>
      </c>
      <c r="F6" s="71">
        <v>4000</v>
      </c>
      <c r="G6" s="71"/>
      <c r="H6" s="72"/>
      <c r="I6" s="99" t="s">
        <v>28</v>
      </c>
      <c r="J6" s="104">
        <f>IF($I6="да",COUNTIF($I$2:$I6,"да"),"")</f>
        <v>2</v>
      </c>
      <c r="K6" s="73"/>
      <c r="L6" s="104" t="str">
        <f>IF($K6="да",COUNTIF($K$2:$K6,"да"),"")</f>
        <v/>
      </c>
      <c r="M6" s="73"/>
      <c r="N6" s="104" t="str">
        <f>IF($M6="да",COUNTIF($M$2:$M6,"да"),"")</f>
        <v/>
      </c>
      <c r="O6" s="73" t="s">
        <v>28</v>
      </c>
      <c r="P6" s="75">
        <f>IF($O6="да",COUNTIF($O$2:$O6,"да"),"")</f>
        <v>1</v>
      </c>
      <c r="Q6" s="73"/>
      <c r="R6" s="75" t="str">
        <f>IF($Q6="да",COUNTIF($Q$2:$Q6,"да"),"")</f>
        <v/>
      </c>
      <c r="S6" s="73"/>
      <c r="T6" s="75" t="str">
        <f>IF($S6="да",COUNTIF($S$2:$S6,"да"),"")</f>
        <v/>
      </c>
      <c r="U6" s="73"/>
      <c r="V6" s="75" t="str">
        <f>IF($U6="да",COUNTIF($U$2:$U6,"да"),"")</f>
        <v/>
      </c>
      <c r="W6" s="73"/>
      <c r="X6" s="75" t="str">
        <f>IF($W6="да",COUNTIF($W$2:$W6,"да"),"")</f>
        <v/>
      </c>
      <c r="Y6" s="73"/>
      <c r="Z6" s="75" t="str">
        <f>IF($Y6="да",COUNTIF($Y$2:$Y6,"да"),"")</f>
        <v/>
      </c>
      <c r="AA6" s="73"/>
      <c r="AB6" s="75" t="str">
        <f>IF($AA6="да",COUNTIF($AA$2:$AA6,"да"),"")</f>
        <v/>
      </c>
      <c r="AC6" s="73"/>
      <c r="AD6" s="75" t="str">
        <f>IF($AC6="да",COUNTIF($AC$2:$AC6,"да"),"")</f>
        <v/>
      </c>
      <c r="AE6" s="73"/>
      <c r="AF6" s="75" t="str">
        <f>IF($AE6="да",COUNTIF($AE$2:$AE6,"да"),"")</f>
        <v/>
      </c>
      <c r="AG6" s="73"/>
      <c r="AH6" s="67" t="str">
        <f>IF($AG6="да",COUNTIF($AG$2:$AG6,"да"),"")</f>
        <v/>
      </c>
      <c r="AI6" s="73"/>
      <c r="AJ6" s="75" t="str">
        <f>IF($AI6="да",COUNTIF($AI$2:$AI6,"да"),"")</f>
        <v/>
      </c>
      <c r="AK6" s="73"/>
      <c r="AL6" s="75" t="str">
        <f>IF($AK6="да",COUNTIF($AK$2:$AK6,"да"),"")</f>
        <v/>
      </c>
      <c r="AM6" s="73"/>
      <c r="AN6" s="75" t="str">
        <f>IF($AM6="да",COUNTIF($AM$2:$AM6,"да"),"")</f>
        <v/>
      </c>
      <c r="AO6" s="73"/>
      <c r="AP6" s="75" t="str">
        <f>IF($AO6="да",COUNTIF($AO$2:$AO6,"да"),"")</f>
        <v/>
      </c>
      <c r="AQ6" s="73"/>
      <c r="AR6" s="75" t="str">
        <f>IF($AQ6="да",COUNTIF($AQ$2:$AQ6,"да"),"")</f>
        <v/>
      </c>
      <c r="AS6" s="73"/>
      <c r="AT6" s="75" t="str">
        <f>IF($AS6="да",COUNTIF($AS$2:$AS6,"да"),"")</f>
        <v/>
      </c>
      <c r="AU6" s="73"/>
      <c r="AV6" s="75" t="str">
        <f>IF($AU6="да",COUNTIF($AU$2:$AU6,"да"),"")</f>
        <v/>
      </c>
      <c r="AW6" s="73"/>
      <c r="AX6" s="75" t="str">
        <f>IF($AW6="да",COUNTIF($AW$2:$AW6,"да"),"")</f>
        <v/>
      </c>
      <c r="AY6" s="73"/>
      <c r="AZ6" s="75" t="str">
        <f>IF($AY6="да",COUNTIF($AY$2:$AY6,"да"),"")</f>
        <v/>
      </c>
      <c r="BA6" s="73"/>
      <c r="BB6" s="75" t="str">
        <f>IF($BA6="да",COUNTIF($BA$2:$BA6,"да"),"")</f>
        <v/>
      </c>
      <c r="BC6" s="73"/>
      <c r="BD6" s="75" t="str">
        <f>IF($BC6="да",COUNTIF($BC$2:$BC6,"да"),"")</f>
        <v/>
      </c>
      <c r="BE6" s="73"/>
      <c r="BF6" s="75" t="str">
        <f>IF($BE6="да",COUNTIF($BE$2:$BE6,"да"),"")</f>
        <v/>
      </c>
      <c r="BG6" s="73"/>
      <c r="BH6" s="75" t="str">
        <f>IF($BG6="да",COUNTIF($BG$2:$BG6,"да"),"")</f>
        <v/>
      </c>
      <c r="BI6" s="73"/>
      <c r="BJ6" s="75" t="str">
        <f>IF($BI6="да",COUNTIF($BI$2:$BI6,"да"),"")</f>
        <v/>
      </c>
      <c r="BK6" s="73"/>
      <c r="BL6" s="75" t="str">
        <f>IF($BK6="да",COUNTIF($BK$2:$BK6,"да"),"")</f>
        <v/>
      </c>
      <c r="BM6" s="73"/>
      <c r="BN6" s="75" t="str">
        <f>IF($BM6="да",COUNTIF($BM$2:$BM6,"да"),"")</f>
        <v/>
      </c>
      <c r="BO6" s="73"/>
      <c r="BP6" s="75" t="str">
        <f>IF($BO6="да",COUNTIF($BO$2:$BO6,"да"),"")</f>
        <v/>
      </c>
      <c r="BQ6" s="74"/>
      <c r="BR6" s="109" t="str">
        <f>IF($BQ6="да",COUNTIF($BQ$2:$BQ6,"да"),"")</f>
        <v/>
      </c>
      <c r="BU6" s="68">
        <f t="shared" si="2"/>
        <v>4</v>
      </c>
      <c r="BV6" s="122" t="str">
        <f t="shared" si="3"/>
        <v>АА 5777 АТ</v>
      </c>
      <c r="BW6" s="122" t="str">
        <f t="shared" si="3"/>
        <v>наёмный</v>
      </c>
      <c r="BX6" s="122">
        <f t="shared" si="0"/>
        <v>0</v>
      </c>
      <c r="BY6" s="122" t="str">
        <f t="shared" si="0"/>
        <v>наёмный</v>
      </c>
      <c r="BZ6" s="122">
        <f t="shared" si="0"/>
        <v>0</v>
      </c>
      <c r="CA6" s="122" t="str">
        <f t="shared" si="0"/>
        <v>наёмный</v>
      </c>
      <c r="CB6" s="122" t="str">
        <f t="shared" si="0"/>
        <v>самовывоз</v>
      </c>
      <c r="CC6" s="122">
        <f t="shared" si="0"/>
        <v>0</v>
      </c>
      <c r="CD6" s="122">
        <f t="shared" si="0"/>
        <v>0</v>
      </c>
      <c r="CE6" s="122">
        <f t="shared" si="0"/>
        <v>0</v>
      </c>
      <c r="CF6" s="122">
        <f t="shared" si="0"/>
        <v>0</v>
      </c>
      <c r="CG6" s="122">
        <f t="shared" si="0"/>
        <v>0</v>
      </c>
      <c r="CH6" s="122" t="str">
        <f t="shared" si="0"/>
        <v>наёмный</v>
      </c>
      <c r="CI6" s="122">
        <f t="shared" si="0"/>
        <v>0</v>
      </c>
      <c r="CJ6" s="122">
        <f t="shared" si="0"/>
        <v>0</v>
      </c>
      <c r="CK6" s="122">
        <f t="shared" si="0"/>
        <v>0</v>
      </c>
      <c r="CL6" s="122">
        <f t="shared" si="0"/>
        <v>0</v>
      </c>
      <c r="CM6" s="122" t="str">
        <f t="shared" si="0"/>
        <v>самовывоз</v>
      </c>
      <c r="CN6" s="122">
        <f t="shared" si="0"/>
        <v>0</v>
      </c>
      <c r="CO6" s="122">
        <f t="shared" si="0"/>
        <v>0</v>
      </c>
      <c r="CP6" s="122">
        <f t="shared" si="0"/>
        <v>0</v>
      </c>
      <c r="CQ6" s="122">
        <f t="shared" si="0"/>
        <v>0</v>
      </c>
      <c r="CR6" s="122">
        <f t="shared" si="0"/>
        <v>0</v>
      </c>
      <c r="CS6" s="122">
        <f t="shared" si="0"/>
        <v>0</v>
      </c>
      <c r="CT6" s="122">
        <f t="shared" si="0"/>
        <v>0</v>
      </c>
      <c r="CU6" s="122">
        <f t="shared" si="0"/>
        <v>0</v>
      </c>
      <c r="CV6" s="122" t="str">
        <f t="shared" si="0"/>
        <v>АА 7353 IЕ</v>
      </c>
      <c r="CW6" s="122">
        <f t="shared" si="0"/>
        <v>0</v>
      </c>
      <c r="CX6" s="122">
        <f t="shared" si="0"/>
        <v>0</v>
      </c>
      <c r="CY6" s="122" t="str">
        <f t="shared" si="0"/>
        <v>АА 8728 СР</v>
      </c>
      <c r="CZ6" s="122" t="str">
        <f t="shared" si="0"/>
        <v>наёмный</v>
      </c>
    </row>
    <row r="7" spans="1:104" x14ac:dyDescent="0.25">
      <c r="A7" s="69" t="s">
        <v>94</v>
      </c>
      <c r="B7" s="117">
        <f t="shared" si="1"/>
        <v>24000</v>
      </c>
      <c r="C7" s="70">
        <v>10000</v>
      </c>
      <c r="D7" s="71">
        <v>7000</v>
      </c>
      <c r="E7" s="71">
        <v>4000</v>
      </c>
      <c r="F7" s="71">
        <v>3000</v>
      </c>
      <c r="G7" s="71"/>
      <c r="H7" s="72"/>
      <c r="I7" s="99"/>
      <c r="J7" s="104" t="str">
        <f>IF($I7="да",COUNTIF($I$2:$I7,"да"),"")</f>
        <v/>
      </c>
      <c r="K7" s="73"/>
      <c r="L7" s="104" t="str">
        <f>IF($K7="да",COUNTIF($K$2:$K7,"да"),"")</f>
        <v/>
      </c>
      <c r="M7" s="73"/>
      <c r="N7" s="104" t="str">
        <f>IF($M7="да",COUNTIF($M$2:$M7,"да"),"")</f>
        <v/>
      </c>
      <c r="O7" s="73"/>
      <c r="P7" s="75" t="str">
        <f>IF($O7="да",COUNTIF($O$2:$O7,"да"),"")</f>
        <v/>
      </c>
      <c r="Q7" s="73"/>
      <c r="R7" s="75" t="str">
        <f>IF($Q7="да",COUNTIF($Q$2:$Q7,"да"),"")</f>
        <v/>
      </c>
      <c r="S7" s="73"/>
      <c r="T7" s="75" t="str">
        <f>IF($S7="да",COUNTIF($S$2:$S7,"да"),"")</f>
        <v/>
      </c>
      <c r="U7" s="73"/>
      <c r="V7" s="75" t="str">
        <f>IF($U7="да",COUNTIF($U$2:$U7,"да"),"")</f>
        <v/>
      </c>
      <c r="W7" s="73"/>
      <c r="X7" s="75" t="str">
        <f>IF($W7="да",COUNTIF($W$2:$W7,"да"),"")</f>
        <v/>
      </c>
      <c r="Y7" s="73"/>
      <c r="Z7" s="75" t="str">
        <f>IF($Y7="да",COUNTIF($Y$2:$Y7,"да"),"")</f>
        <v/>
      </c>
      <c r="AA7" s="73"/>
      <c r="AB7" s="75" t="str">
        <f>IF($AA7="да",COUNTIF($AA$2:$AA7,"да"),"")</f>
        <v/>
      </c>
      <c r="AC7" s="73"/>
      <c r="AD7" s="75" t="str">
        <f>IF($AC7="да",COUNTIF($AC$2:$AC7,"да"),"")</f>
        <v/>
      </c>
      <c r="AE7" s="73"/>
      <c r="AF7" s="75" t="str">
        <f>IF($AE7="да",COUNTIF($AE$2:$AE7,"да"),"")</f>
        <v/>
      </c>
      <c r="AG7" s="73"/>
      <c r="AH7" s="67" t="str">
        <f>IF($AG7="да",COUNTIF($AG$2:$AG7,"да"),"")</f>
        <v/>
      </c>
      <c r="AI7" s="73"/>
      <c r="AJ7" s="75" t="str">
        <f>IF($AI7="да",COUNTIF($AI$2:$AI7,"да"),"")</f>
        <v/>
      </c>
      <c r="AK7" s="73"/>
      <c r="AL7" s="75" t="str">
        <f>IF($AK7="да",COUNTIF($AK$2:$AK7,"да"),"")</f>
        <v/>
      </c>
      <c r="AM7" s="73"/>
      <c r="AN7" s="75" t="str">
        <f>IF($AM7="да",COUNTIF($AM$2:$AM7,"да"),"")</f>
        <v/>
      </c>
      <c r="AO7" s="73"/>
      <c r="AP7" s="75" t="str">
        <f>IF($AO7="да",COUNTIF($AO$2:$AO7,"да"),"")</f>
        <v/>
      </c>
      <c r="AQ7" s="73"/>
      <c r="AR7" s="75" t="str">
        <f>IF($AQ7="да",COUNTIF($AQ$2:$AQ7,"да"),"")</f>
        <v/>
      </c>
      <c r="AS7" s="73"/>
      <c r="AT7" s="75" t="str">
        <f>IF($AS7="да",COUNTIF($AS$2:$AS7,"да"),"")</f>
        <v/>
      </c>
      <c r="AU7" s="73"/>
      <c r="AV7" s="75" t="str">
        <f>IF($AU7="да",COUNTIF($AU$2:$AU7,"да"),"")</f>
        <v/>
      </c>
      <c r="AW7" s="73"/>
      <c r="AX7" s="75" t="str">
        <f>IF($AW7="да",COUNTIF($AW$2:$AW7,"да"),"")</f>
        <v/>
      </c>
      <c r="AY7" s="73"/>
      <c r="AZ7" s="75" t="str">
        <f>IF($AY7="да",COUNTIF($AY$2:$AY7,"да"),"")</f>
        <v/>
      </c>
      <c r="BA7" s="73"/>
      <c r="BB7" s="75" t="str">
        <f>IF($BA7="да",COUNTIF($BA$2:$BA7,"да"),"")</f>
        <v/>
      </c>
      <c r="BC7" s="73"/>
      <c r="BD7" s="75" t="str">
        <f>IF($BC7="да",COUNTIF($BC$2:$BC7,"да"),"")</f>
        <v/>
      </c>
      <c r="BE7" s="73"/>
      <c r="BF7" s="75" t="str">
        <f>IF($BE7="да",COUNTIF($BE$2:$BE7,"да"),"")</f>
        <v/>
      </c>
      <c r="BG7" s="73"/>
      <c r="BH7" s="75" t="str">
        <f>IF($BG7="да",COUNTIF($BG$2:$BG7,"да"),"")</f>
        <v/>
      </c>
      <c r="BI7" s="73"/>
      <c r="BJ7" s="75" t="str">
        <f>IF($BI7="да",COUNTIF($BI$2:$BI7,"да"),"")</f>
        <v/>
      </c>
      <c r="BK7" s="73"/>
      <c r="BL7" s="75" t="str">
        <f>IF($BK7="да",COUNTIF($BK$2:$BK7,"да"),"")</f>
        <v/>
      </c>
      <c r="BM7" s="73"/>
      <c r="BN7" s="75" t="str">
        <f>IF($BM7="да",COUNTIF($BM$2:$BM7,"да"),"")</f>
        <v/>
      </c>
      <c r="BO7" s="73" t="s">
        <v>28</v>
      </c>
      <c r="BP7" s="75">
        <f>IF($BO7="да",COUNTIF($BO$2:$BO7,"да"),"")</f>
        <v>2</v>
      </c>
      <c r="BQ7" s="74"/>
      <c r="BR7" s="109" t="str">
        <f>IF($BQ7="да",COUNTIF($BQ$2:$BQ7,"да"),"")</f>
        <v/>
      </c>
      <c r="BU7" s="68">
        <f t="shared" si="2"/>
        <v>5</v>
      </c>
      <c r="BV7" s="122" t="str">
        <f t="shared" si="3"/>
        <v>АА 7316 МН</v>
      </c>
      <c r="BW7" s="122" t="str">
        <f t="shared" si="3"/>
        <v>самовывоз</v>
      </c>
      <c r="BX7" s="122">
        <f t="shared" si="0"/>
        <v>0</v>
      </c>
      <c r="BY7" s="122" t="str">
        <f t="shared" si="0"/>
        <v>самовывоз</v>
      </c>
      <c r="BZ7" s="122">
        <f t="shared" si="0"/>
        <v>0</v>
      </c>
      <c r="CA7" s="122" t="str">
        <f t="shared" si="0"/>
        <v>самовывоз</v>
      </c>
      <c r="CB7" s="122">
        <f t="shared" si="0"/>
        <v>0</v>
      </c>
      <c r="CC7" s="122">
        <f t="shared" si="0"/>
        <v>0</v>
      </c>
      <c r="CD7" s="122">
        <f t="shared" si="0"/>
        <v>0</v>
      </c>
      <c r="CE7" s="122">
        <f t="shared" si="0"/>
        <v>0</v>
      </c>
      <c r="CF7" s="122">
        <f t="shared" si="0"/>
        <v>0</v>
      </c>
      <c r="CG7" s="122">
        <f t="shared" si="0"/>
        <v>0</v>
      </c>
      <c r="CH7" s="122" t="str">
        <f t="shared" si="0"/>
        <v>самовывоз</v>
      </c>
      <c r="CI7" s="122">
        <f t="shared" si="0"/>
        <v>0</v>
      </c>
      <c r="CJ7" s="122">
        <f t="shared" si="0"/>
        <v>0</v>
      </c>
      <c r="CK7" s="122">
        <f t="shared" si="0"/>
        <v>0</v>
      </c>
      <c r="CL7" s="122">
        <f t="shared" si="0"/>
        <v>0</v>
      </c>
      <c r="CM7" s="122">
        <f t="shared" si="0"/>
        <v>0</v>
      </c>
      <c r="CN7" s="122">
        <f t="shared" si="0"/>
        <v>0</v>
      </c>
      <c r="CO7" s="122">
        <f t="shared" si="0"/>
        <v>0</v>
      </c>
      <c r="CP7" s="122">
        <f t="shared" si="0"/>
        <v>0</v>
      </c>
      <c r="CQ7" s="122">
        <f t="shared" si="0"/>
        <v>0</v>
      </c>
      <c r="CR7" s="122">
        <f t="shared" si="0"/>
        <v>0</v>
      </c>
      <c r="CS7" s="122">
        <f t="shared" si="0"/>
        <v>0</v>
      </c>
      <c r="CT7" s="122">
        <f t="shared" si="0"/>
        <v>0</v>
      </c>
      <c r="CU7" s="122">
        <f t="shared" si="0"/>
        <v>0</v>
      </c>
      <c r="CV7" s="122" t="str">
        <f t="shared" si="0"/>
        <v>АА 8728 СР</v>
      </c>
      <c r="CW7" s="122">
        <f t="shared" si="0"/>
        <v>0</v>
      </c>
      <c r="CX7" s="122">
        <f t="shared" si="0"/>
        <v>0</v>
      </c>
      <c r="CY7" s="122" t="str">
        <f t="shared" si="0"/>
        <v>наёмный</v>
      </c>
      <c r="CZ7" s="122" t="str">
        <f t="shared" si="0"/>
        <v>самовывоз</v>
      </c>
    </row>
    <row r="8" spans="1:104" x14ac:dyDescent="0.25">
      <c r="A8" s="69" t="s">
        <v>95</v>
      </c>
      <c r="B8" s="117">
        <f t="shared" si="1"/>
        <v>28000</v>
      </c>
      <c r="C8" s="70">
        <v>11000</v>
      </c>
      <c r="D8" s="71">
        <v>9000</v>
      </c>
      <c r="E8" s="71">
        <v>4500</v>
      </c>
      <c r="F8" s="71">
        <v>3500</v>
      </c>
      <c r="G8" s="71"/>
      <c r="H8" s="72"/>
      <c r="I8" s="99" t="s">
        <v>28</v>
      </c>
      <c r="J8" s="104">
        <f>IF($I8="да",COUNTIF($I$2:$I8,"да"),"")</f>
        <v>3</v>
      </c>
      <c r="K8" s="73"/>
      <c r="L8" s="104" t="str">
        <f>IF($K8="да",COUNTIF($K$2:$K8,"да"),"")</f>
        <v/>
      </c>
      <c r="M8" s="73"/>
      <c r="N8" s="104" t="str">
        <f>IF($M8="да",COUNTIF($M$2:$M8,"да"),"")</f>
        <v/>
      </c>
      <c r="O8" s="73"/>
      <c r="P8" s="75" t="str">
        <f>IF($O8="да",COUNTIF($O$2:$O8,"да"),"")</f>
        <v/>
      </c>
      <c r="Q8" s="73"/>
      <c r="R8" s="75" t="str">
        <f>IF($Q8="да",COUNTIF($Q$2:$Q8,"да"),"")</f>
        <v/>
      </c>
      <c r="S8" s="73"/>
      <c r="T8" s="75" t="str">
        <f>IF($S8="да",COUNTIF($S$2:$S8,"да"),"")</f>
        <v/>
      </c>
      <c r="U8" s="73"/>
      <c r="V8" s="75" t="str">
        <f>IF($U8="да",COUNTIF($U$2:$U8,"да"),"")</f>
        <v/>
      </c>
      <c r="W8" s="73"/>
      <c r="X8" s="75" t="str">
        <f>IF($W8="да",COUNTIF($W$2:$W8,"да"),"")</f>
        <v/>
      </c>
      <c r="Y8" s="73"/>
      <c r="Z8" s="75" t="str">
        <f>IF($Y8="да",COUNTIF($Y$2:$Y8,"да"),"")</f>
        <v/>
      </c>
      <c r="AA8" s="73"/>
      <c r="AB8" s="75" t="str">
        <f>IF($AA8="да",COUNTIF($AA$2:$AA8,"да"),"")</f>
        <v/>
      </c>
      <c r="AC8" s="73"/>
      <c r="AD8" s="75" t="str">
        <f>IF($AC8="да",COUNTIF($AC$2:$AC8,"да"),"")</f>
        <v/>
      </c>
      <c r="AE8" s="73"/>
      <c r="AF8" s="75" t="str">
        <f>IF($AE8="да",COUNTIF($AE$2:$AE8,"да"),"")</f>
        <v/>
      </c>
      <c r="AG8" s="73"/>
      <c r="AH8" s="67" t="str">
        <f>IF($AG8="да",COUNTIF($AG$2:$AG8,"да"),"")</f>
        <v/>
      </c>
      <c r="AI8" s="73"/>
      <c r="AJ8" s="75" t="str">
        <f>IF($AI8="да",COUNTIF($AI$2:$AI8,"да"),"")</f>
        <v/>
      </c>
      <c r="AK8" s="73"/>
      <c r="AL8" s="75" t="str">
        <f>IF($AK8="да",COUNTIF($AK$2:$AK8,"да"),"")</f>
        <v/>
      </c>
      <c r="AM8" s="73"/>
      <c r="AN8" s="75" t="str">
        <f>IF($AM8="да",COUNTIF($AM$2:$AM8,"да"),"")</f>
        <v/>
      </c>
      <c r="AO8" s="73"/>
      <c r="AP8" s="75" t="str">
        <f>IF($AO8="да",COUNTIF($AO$2:$AO8,"да"),"")</f>
        <v/>
      </c>
      <c r="AQ8" s="73"/>
      <c r="AR8" s="75" t="str">
        <f>IF($AQ8="да",COUNTIF($AQ$2:$AQ8,"да"),"")</f>
        <v/>
      </c>
      <c r="AS8" s="73"/>
      <c r="AT8" s="75" t="str">
        <f>IF($AS8="да",COUNTIF($AS$2:$AS8,"да"),"")</f>
        <v/>
      </c>
      <c r="AU8" s="73"/>
      <c r="AV8" s="75" t="str">
        <f>IF($AU8="да",COUNTIF($AU$2:$AU8,"да"),"")</f>
        <v/>
      </c>
      <c r="AW8" s="73"/>
      <c r="AX8" s="75" t="str">
        <f>IF($AW8="да",COUNTIF($AW$2:$AW8,"да"),"")</f>
        <v/>
      </c>
      <c r="AY8" s="73"/>
      <c r="AZ8" s="75" t="str">
        <f>IF($AY8="да",COUNTIF($AY$2:$AY8,"да"),"")</f>
        <v/>
      </c>
      <c r="BA8" s="73"/>
      <c r="BB8" s="75" t="str">
        <f>IF($BA8="да",COUNTIF($BA$2:$BA8,"да"),"")</f>
        <v/>
      </c>
      <c r="BC8" s="73"/>
      <c r="BD8" s="75" t="str">
        <f>IF($BC8="да",COUNTIF($BC$2:$BC8,"да"),"")</f>
        <v/>
      </c>
      <c r="BE8" s="73"/>
      <c r="BF8" s="75" t="str">
        <f>IF($BE8="да",COUNTIF($BE$2:$BE8,"да"),"")</f>
        <v/>
      </c>
      <c r="BG8" s="73"/>
      <c r="BH8" s="75" t="str">
        <f>IF($BG8="да",COUNTIF($BG$2:$BG8,"да"),"")</f>
        <v/>
      </c>
      <c r="BI8" s="73" t="s">
        <v>28</v>
      </c>
      <c r="BJ8" s="75">
        <f>IF($BI8="да",COUNTIF($BI$2:$BI8,"да"),"")</f>
        <v>1</v>
      </c>
      <c r="BK8" s="73"/>
      <c r="BL8" s="75" t="str">
        <f>IF($BK8="да",COUNTIF($BK$2:$BK8,"да"),"")</f>
        <v/>
      </c>
      <c r="BM8" s="73"/>
      <c r="BN8" s="75" t="str">
        <f>IF($BM8="да",COUNTIF($BM$2:$BM8,"да"),"")</f>
        <v/>
      </c>
      <c r="BO8" s="73"/>
      <c r="BP8" s="75" t="str">
        <f>IF($BO8="да",COUNTIF($BO$2:$BO8,"да"),"")</f>
        <v/>
      </c>
      <c r="BQ8" s="74"/>
      <c r="BR8" s="109" t="str">
        <f>IF($BQ8="да",COUNTIF($BQ$2:$BQ8,"да"),"")</f>
        <v/>
      </c>
      <c r="BU8" s="68">
        <f t="shared" si="2"/>
        <v>6</v>
      </c>
      <c r="BV8" s="122" t="str">
        <f t="shared" si="3"/>
        <v>АА 7352 IЕ</v>
      </c>
      <c r="BW8" s="122">
        <f t="shared" si="3"/>
        <v>0</v>
      </c>
      <c r="BX8" s="122">
        <f t="shared" si="0"/>
        <v>0</v>
      </c>
      <c r="BY8" s="122">
        <f t="shared" si="0"/>
        <v>0</v>
      </c>
      <c r="BZ8" s="122">
        <f t="shared" si="0"/>
        <v>0</v>
      </c>
      <c r="CA8" s="122">
        <f t="shared" si="0"/>
        <v>0</v>
      </c>
      <c r="CB8" s="122">
        <f t="shared" si="0"/>
        <v>0</v>
      </c>
      <c r="CC8" s="122">
        <f t="shared" si="0"/>
        <v>0</v>
      </c>
      <c r="CD8" s="122">
        <f t="shared" si="0"/>
        <v>0</v>
      </c>
      <c r="CE8" s="122">
        <f t="shared" si="0"/>
        <v>0</v>
      </c>
      <c r="CF8" s="122">
        <f t="shared" si="0"/>
        <v>0</v>
      </c>
      <c r="CG8" s="122">
        <f t="shared" si="0"/>
        <v>0</v>
      </c>
      <c r="CH8" s="122">
        <f t="shared" si="0"/>
        <v>0</v>
      </c>
      <c r="CI8" s="122">
        <f t="shared" si="0"/>
        <v>0</v>
      </c>
      <c r="CJ8" s="122">
        <f t="shared" si="0"/>
        <v>0</v>
      </c>
      <c r="CK8" s="122">
        <f t="shared" si="0"/>
        <v>0</v>
      </c>
      <c r="CL8" s="122">
        <f t="shared" si="0"/>
        <v>0</v>
      </c>
      <c r="CM8" s="122">
        <f t="shared" si="0"/>
        <v>0</v>
      </c>
      <c r="CN8" s="122">
        <f t="shared" si="0"/>
        <v>0</v>
      </c>
      <c r="CO8" s="122">
        <f t="shared" si="0"/>
        <v>0</v>
      </c>
      <c r="CP8" s="122">
        <f t="shared" si="0"/>
        <v>0</v>
      </c>
      <c r="CQ8" s="122">
        <f t="shared" si="0"/>
        <v>0</v>
      </c>
      <c r="CR8" s="122">
        <f t="shared" si="0"/>
        <v>0</v>
      </c>
      <c r="CS8" s="122">
        <f t="shared" si="0"/>
        <v>0</v>
      </c>
      <c r="CT8" s="122">
        <f t="shared" si="0"/>
        <v>0</v>
      </c>
      <c r="CU8" s="122">
        <f t="shared" si="0"/>
        <v>0</v>
      </c>
      <c r="CV8" s="122" t="str">
        <f t="shared" si="0"/>
        <v>наёмный</v>
      </c>
      <c r="CW8" s="122">
        <f t="shared" si="0"/>
        <v>0</v>
      </c>
      <c r="CX8" s="122">
        <f t="shared" si="0"/>
        <v>0</v>
      </c>
      <c r="CY8" s="122" t="str">
        <f t="shared" si="0"/>
        <v>самовывоз</v>
      </c>
      <c r="CZ8" s="122">
        <f t="shared" si="0"/>
        <v>0</v>
      </c>
    </row>
    <row r="9" spans="1:104" x14ac:dyDescent="0.25">
      <c r="A9" s="69" t="s">
        <v>96</v>
      </c>
      <c r="B9" s="117">
        <f t="shared" si="1"/>
        <v>29000</v>
      </c>
      <c r="C9" s="70">
        <v>12000</v>
      </c>
      <c r="D9" s="71">
        <v>8000</v>
      </c>
      <c r="E9" s="71">
        <v>5000</v>
      </c>
      <c r="F9" s="71">
        <v>4000</v>
      </c>
      <c r="G9" s="71"/>
      <c r="H9" s="72"/>
      <c r="I9" s="99" t="s">
        <v>28</v>
      </c>
      <c r="J9" s="104">
        <f>IF($I9="да",COUNTIF($I$2:$I9,"да"),"")</f>
        <v>4</v>
      </c>
      <c r="K9" s="73"/>
      <c r="L9" s="104" t="str">
        <f>IF($K9="да",COUNTIF($K$2:$K9,"да"),"")</f>
        <v/>
      </c>
      <c r="M9" s="73"/>
      <c r="N9" s="104" t="str">
        <f>IF($M9="да",COUNTIF($M$2:$M9,"да"),"")</f>
        <v/>
      </c>
      <c r="O9" s="73"/>
      <c r="P9" s="75" t="str">
        <f>IF($O9="да",COUNTIF($O$2:$O9,"да"),"")</f>
        <v/>
      </c>
      <c r="Q9" s="73" t="s">
        <v>28</v>
      </c>
      <c r="R9" s="75">
        <f>IF($Q9="да",COUNTIF($Q$2:$Q9,"да"),"")</f>
        <v>1</v>
      </c>
      <c r="S9" s="73"/>
      <c r="T9" s="75" t="str">
        <f>IF($S9="да",COUNTIF($S$2:$S9,"да"),"")</f>
        <v/>
      </c>
      <c r="U9" s="73"/>
      <c r="V9" s="75" t="str">
        <f>IF($U9="да",COUNTIF($U$2:$U9,"да"),"")</f>
        <v/>
      </c>
      <c r="W9" s="73"/>
      <c r="X9" s="75" t="str">
        <f>IF($W9="да",COUNTIF($W$2:$W9,"да"),"")</f>
        <v/>
      </c>
      <c r="Y9" s="73" t="s">
        <v>28</v>
      </c>
      <c r="Z9" s="75">
        <f>IF($Y9="да",COUNTIF($Y$2:$Y9,"да"),"")</f>
        <v>1</v>
      </c>
      <c r="AA9" s="73"/>
      <c r="AB9" s="75" t="str">
        <f>IF($AA9="да",COUNTIF($AA$2:$AA9,"да"),"")</f>
        <v/>
      </c>
      <c r="AC9" s="73"/>
      <c r="AD9" s="75" t="str">
        <f>IF($AC9="да",COUNTIF($AC$2:$AC9,"да"),"")</f>
        <v/>
      </c>
      <c r="AE9" s="73"/>
      <c r="AF9" s="75" t="str">
        <f>IF($AE9="да",COUNTIF($AE$2:$AE9,"да"),"")</f>
        <v/>
      </c>
      <c r="AG9" s="73"/>
      <c r="AH9" s="67" t="str">
        <f>IF($AG9="да",COUNTIF($AG$2:$AG9,"да"),"")</f>
        <v/>
      </c>
      <c r="AI9" s="73"/>
      <c r="AJ9" s="75" t="str">
        <f>IF($AI9="да",COUNTIF($AI$2:$AI9,"да"),"")</f>
        <v/>
      </c>
      <c r="AK9" s="73"/>
      <c r="AL9" s="75" t="str">
        <f>IF($AK9="да",COUNTIF($AK$2:$AK9,"да"),"")</f>
        <v/>
      </c>
      <c r="AM9" s="73"/>
      <c r="AN9" s="75" t="str">
        <f>IF($AM9="да",COUNTIF($AM$2:$AM9,"да"),"")</f>
        <v/>
      </c>
      <c r="AO9" s="73"/>
      <c r="AP9" s="75" t="str">
        <f>IF($AO9="да",COUNTIF($AO$2:$AO9,"да"),"")</f>
        <v/>
      </c>
      <c r="AQ9" s="73" t="s">
        <v>28</v>
      </c>
      <c r="AR9" s="75">
        <f>IF($AQ9="да",COUNTIF($AQ$2:$AQ9,"да"),"")</f>
        <v>1</v>
      </c>
      <c r="AS9" s="73"/>
      <c r="AT9" s="75" t="str">
        <f>IF($AS9="да",COUNTIF($AS$2:$AS9,"да"),"")</f>
        <v/>
      </c>
      <c r="AU9" s="73"/>
      <c r="AV9" s="75" t="str">
        <f>IF($AU9="да",COUNTIF($AU$2:$AU9,"да"),"")</f>
        <v/>
      </c>
      <c r="AW9" s="73"/>
      <c r="AX9" s="75" t="str">
        <f>IF($AW9="да",COUNTIF($AW$2:$AW9,"да"),"")</f>
        <v/>
      </c>
      <c r="AY9" s="73"/>
      <c r="AZ9" s="75" t="str">
        <f>IF($AY9="да",COUNTIF($AY$2:$AY9,"да"),"")</f>
        <v/>
      </c>
      <c r="BA9" s="73"/>
      <c r="BB9" s="75" t="str">
        <f>IF($BA9="да",COUNTIF($BA$2:$BA9,"да"),"")</f>
        <v/>
      </c>
      <c r="BC9" s="73"/>
      <c r="BD9" s="75" t="str">
        <f>IF($BC9="да",COUNTIF($BC$2:$BC9,"да"),"")</f>
        <v/>
      </c>
      <c r="BE9" s="73"/>
      <c r="BF9" s="75" t="str">
        <f>IF($BE9="да",COUNTIF($BE$2:$BE9,"да"),"")</f>
        <v/>
      </c>
      <c r="BG9" s="73"/>
      <c r="BH9" s="75" t="str">
        <f>IF($BG9="да",COUNTIF($BG$2:$BG9,"да"),"")</f>
        <v/>
      </c>
      <c r="BI9" s="73"/>
      <c r="BJ9" s="75" t="str">
        <f>IF($BI9="да",COUNTIF($BI$2:$BI9,"да"),"")</f>
        <v/>
      </c>
      <c r="BK9" s="73"/>
      <c r="BL9" s="75" t="str">
        <f>IF($BK9="да",COUNTIF($BK$2:$BK9,"да"),"")</f>
        <v/>
      </c>
      <c r="BM9" s="73"/>
      <c r="BN9" s="75" t="str">
        <f>IF($BM9="да",COUNTIF($BM$2:$BM9,"да"),"")</f>
        <v/>
      </c>
      <c r="BO9" s="73"/>
      <c r="BP9" s="75" t="str">
        <f>IF($BO9="да",COUNTIF($BO$2:$BO9,"да"),"")</f>
        <v/>
      </c>
      <c r="BQ9" s="74"/>
      <c r="BR9" s="109" t="str">
        <f>IF($BQ9="да",COUNTIF($BQ$2:$BQ9,"да"),"")</f>
        <v/>
      </c>
      <c r="BU9" s="68">
        <f t="shared" si="2"/>
        <v>7</v>
      </c>
      <c r="BV9" s="122" t="str">
        <f t="shared" si="3"/>
        <v>АА 7353 IЕ</v>
      </c>
      <c r="BW9" s="122">
        <f t="shared" si="3"/>
        <v>0</v>
      </c>
      <c r="BX9" s="122">
        <f t="shared" si="0"/>
        <v>0</v>
      </c>
      <c r="BY9" s="122">
        <f t="shared" si="0"/>
        <v>0</v>
      </c>
      <c r="BZ9" s="122">
        <f t="shared" si="0"/>
        <v>0</v>
      </c>
      <c r="CA9" s="122">
        <f t="shared" si="0"/>
        <v>0</v>
      </c>
      <c r="CB9" s="122">
        <f t="shared" si="0"/>
        <v>0</v>
      </c>
      <c r="CC9" s="122">
        <f t="shared" si="0"/>
        <v>0</v>
      </c>
      <c r="CD9" s="122">
        <f t="shared" si="0"/>
        <v>0</v>
      </c>
      <c r="CE9" s="122">
        <f t="shared" si="0"/>
        <v>0</v>
      </c>
      <c r="CF9" s="122">
        <f t="shared" si="0"/>
        <v>0</v>
      </c>
      <c r="CG9" s="122">
        <f t="shared" si="0"/>
        <v>0</v>
      </c>
      <c r="CH9" s="122">
        <f t="shared" si="0"/>
        <v>0</v>
      </c>
      <c r="CI9" s="122">
        <f t="shared" si="0"/>
        <v>0</v>
      </c>
      <c r="CJ9" s="122">
        <f t="shared" si="0"/>
        <v>0</v>
      </c>
      <c r="CK9" s="122">
        <f t="shared" si="0"/>
        <v>0</v>
      </c>
      <c r="CL9" s="122">
        <f t="shared" si="0"/>
        <v>0</v>
      </c>
      <c r="CM9" s="122">
        <f t="shared" si="0"/>
        <v>0</v>
      </c>
      <c r="CN9" s="122">
        <f t="shared" si="0"/>
        <v>0</v>
      </c>
      <c r="CO9" s="122">
        <f t="shared" si="0"/>
        <v>0</v>
      </c>
      <c r="CP9" s="122">
        <f t="shared" si="0"/>
        <v>0</v>
      </c>
      <c r="CQ9" s="122">
        <f t="shared" si="0"/>
        <v>0</v>
      </c>
      <c r="CR9" s="122">
        <f t="shared" si="0"/>
        <v>0</v>
      </c>
      <c r="CS9" s="122">
        <f t="shared" si="0"/>
        <v>0</v>
      </c>
      <c r="CT9" s="122">
        <f t="shared" si="0"/>
        <v>0</v>
      </c>
      <c r="CU9" s="122">
        <f t="shared" si="0"/>
        <v>0</v>
      </c>
      <c r="CV9" s="122" t="str">
        <f t="shared" si="0"/>
        <v>самовывоз</v>
      </c>
      <c r="CW9" s="122">
        <f t="shared" si="0"/>
        <v>0</v>
      </c>
      <c r="CX9" s="122">
        <f t="shared" si="0"/>
        <v>0</v>
      </c>
      <c r="CY9" s="122">
        <f t="shared" si="0"/>
        <v>0</v>
      </c>
      <c r="CZ9" s="122">
        <f t="shared" si="0"/>
        <v>0</v>
      </c>
    </row>
    <row r="10" spans="1:104" x14ac:dyDescent="0.25">
      <c r="A10" s="69" t="s">
        <v>97</v>
      </c>
      <c r="B10" s="117">
        <f t="shared" si="1"/>
        <v>26000</v>
      </c>
      <c r="C10" s="70">
        <v>10000</v>
      </c>
      <c r="D10" s="71">
        <v>7000</v>
      </c>
      <c r="E10" s="71">
        <v>4000</v>
      </c>
      <c r="F10" s="71">
        <v>3000</v>
      </c>
      <c r="G10" s="71">
        <v>2000</v>
      </c>
      <c r="H10" s="72"/>
      <c r="I10" s="99"/>
      <c r="J10" s="104" t="str">
        <f>IF($I10="да",COUNTIF($I$2:$I10,"да"),"")</f>
        <v/>
      </c>
      <c r="K10" s="73" t="s">
        <v>28</v>
      </c>
      <c r="L10" s="104">
        <f>IF($K10="да",COUNTIF($K$2:$K10,"да"),"")</f>
        <v>1</v>
      </c>
      <c r="M10" s="73" t="s">
        <v>28</v>
      </c>
      <c r="N10" s="104">
        <f>IF($M10="да",COUNTIF($M$2:$M10,"да"),"")</f>
        <v>1</v>
      </c>
      <c r="O10" s="73"/>
      <c r="P10" s="75" t="str">
        <f>IF($O10="да",COUNTIF($O$2:$O10,"да"),"")</f>
        <v/>
      </c>
      <c r="Q10" s="73"/>
      <c r="R10" s="75" t="str">
        <f>IF($Q10="да",COUNTIF($Q$2:$Q10,"да"),"")</f>
        <v/>
      </c>
      <c r="S10" s="73" t="s">
        <v>28</v>
      </c>
      <c r="T10" s="75">
        <f>IF($S10="да",COUNTIF($S$2:$S10,"да"),"")</f>
        <v>1</v>
      </c>
      <c r="U10" s="73"/>
      <c r="V10" s="75" t="str">
        <f>IF($U10="да",COUNTIF($U$2:$U10,"да"),"")</f>
        <v/>
      </c>
      <c r="W10" s="73"/>
      <c r="X10" s="75" t="str">
        <f>IF($W10="да",COUNTIF($W$2:$W10,"да"),"")</f>
        <v/>
      </c>
      <c r="Y10" s="73"/>
      <c r="Z10" s="75" t="str">
        <f>IF($Y10="да",COUNTIF($Y$2:$Y10,"да"),"")</f>
        <v/>
      </c>
      <c r="AA10" s="73"/>
      <c r="AB10" s="75" t="str">
        <f>IF($AA10="да",COUNTIF($AA$2:$AA10,"да"),"")</f>
        <v/>
      </c>
      <c r="AC10" s="73"/>
      <c r="AD10" s="75" t="str">
        <f>IF($AC10="да",COUNTIF($AC$2:$AC10,"да"),"")</f>
        <v/>
      </c>
      <c r="AE10" s="73"/>
      <c r="AF10" s="75" t="str">
        <f>IF($AE10="да",COUNTIF($AE$2:$AE10,"да"),"")</f>
        <v/>
      </c>
      <c r="AG10" s="73" t="s">
        <v>28</v>
      </c>
      <c r="AH10" s="67">
        <f>IF($AG10="да",COUNTIF($AG$2:$AG10,"да"),"")</f>
        <v>1</v>
      </c>
      <c r="AI10" s="73"/>
      <c r="AJ10" s="75" t="str">
        <f>IF($AI10="да",COUNTIF($AI$2:$AI10,"да"),"")</f>
        <v/>
      </c>
      <c r="AK10" s="73"/>
      <c r="AL10" s="75" t="str">
        <f>IF($AK10="да",COUNTIF($AK$2:$AK10,"да"),"")</f>
        <v/>
      </c>
      <c r="AM10" s="73"/>
      <c r="AN10" s="75" t="str">
        <f>IF($AM10="да",COUNTIF($AM$2:$AM10,"да"),"")</f>
        <v/>
      </c>
      <c r="AO10" s="73"/>
      <c r="AP10" s="75" t="str">
        <f>IF($AO10="да",COUNTIF($AO$2:$AO10,"да"),"")</f>
        <v/>
      </c>
      <c r="AQ10" s="73"/>
      <c r="AR10" s="75" t="str">
        <f>IF($AQ10="да",COUNTIF($AQ$2:$AQ10,"да"),"")</f>
        <v/>
      </c>
      <c r="AS10" s="73"/>
      <c r="AT10" s="75" t="str">
        <f>IF($AS10="да",COUNTIF($AS$2:$AS10,"да"),"")</f>
        <v/>
      </c>
      <c r="AU10" s="73"/>
      <c r="AV10" s="75" t="str">
        <f>IF($AU10="да",COUNTIF($AU$2:$AU10,"да"),"")</f>
        <v/>
      </c>
      <c r="AW10" s="73"/>
      <c r="AX10" s="75" t="str">
        <f>IF($AW10="да",COUNTIF($AW$2:$AW10,"да"),"")</f>
        <v/>
      </c>
      <c r="AY10" s="73"/>
      <c r="AZ10" s="75" t="str">
        <f>IF($AY10="да",COUNTIF($AY$2:$AY10,"да"),"")</f>
        <v/>
      </c>
      <c r="BA10" s="73"/>
      <c r="BB10" s="75" t="str">
        <f>IF($BA10="да",COUNTIF($BA$2:$BA10,"да"),"")</f>
        <v/>
      </c>
      <c r="BC10" s="73"/>
      <c r="BD10" s="75" t="str">
        <f>IF($BC10="да",COUNTIF($BC$2:$BC10,"да"),"")</f>
        <v/>
      </c>
      <c r="BE10" s="73"/>
      <c r="BF10" s="75" t="str">
        <f>IF($BE10="да",COUNTIF($BE$2:$BE10,"да"),"")</f>
        <v/>
      </c>
      <c r="BG10" s="73"/>
      <c r="BH10" s="75" t="str">
        <f>IF($BG10="да",COUNTIF($BG$2:$BG10,"да"),"")</f>
        <v/>
      </c>
      <c r="BI10" s="73"/>
      <c r="BJ10" s="75" t="str">
        <f>IF($BI10="да",COUNTIF($BI$2:$BI10,"да"),"")</f>
        <v/>
      </c>
      <c r="BK10" s="73"/>
      <c r="BL10" s="75" t="str">
        <f>IF($BK10="да",COUNTIF($BK$2:$BK10,"да"),"")</f>
        <v/>
      </c>
      <c r="BM10" s="73"/>
      <c r="BN10" s="75" t="str">
        <f>IF($BM10="да",COUNTIF($BM$2:$BM10,"да"),"")</f>
        <v/>
      </c>
      <c r="BO10" s="73"/>
      <c r="BP10" s="75" t="str">
        <f>IF($BO10="да",COUNTIF($BO$2:$BO10,"да"),"")</f>
        <v/>
      </c>
      <c r="BQ10" s="74"/>
      <c r="BR10" s="109" t="str">
        <f>IF($BQ10="да",COUNTIF($BQ$2:$BQ10,"да"),"")</f>
        <v/>
      </c>
      <c r="BU10" s="68">
        <f t="shared" si="2"/>
        <v>8</v>
      </c>
      <c r="BV10" s="122" t="str">
        <f t="shared" si="3"/>
        <v>АА 8452 II</v>
      </c>
      <c r="BW10" s="122">
        <f t="shared" si="3"/>
        <v>0</v>
      </c>
      <c r="BX10" s="122">
        <f t="shared" si="0"/>
        <v>0</v>
      </c>
      <c r="BY10" s="122">
        <f t="shared" si="0"/>
        <v>0</v>
      </c>
      <c r="BZ10" s="122">
        <f t="shared" si="0"/>
        <v>0</v>
      </c>
      <c r="CA10" s="122">
        <f t="shared" si="0"/>
        <v>0</v>
      </c>
      <c r="CB10" s="122">
        <f t="shared" si="0"/>
        <v>0</v>
      </c>
      <c r="CC10" s="122">
        <f t="shared" si="0"/>
        <v>0</v>
      </c>
      <c r="CD10" s="122">
        <f t="shared" si="0"/>
        <v>0</v>
      </c>
      <c r="CE10" s="122">
        <f t="shared" si="0"/>
        <v>0</v>
      </c>
      <c r="CF10" s="122">
        <f t="shared" si="0"/>
        <v>0</v>
      </c>
      <c r="CG10" s="122">
        <f t="shared" si="0"/>
        <v>0</v>
      </c>
      <c r="CH10" s="122">
        <f t="shared" si="0"/>
        <v>0</v>
      </c>
      <c r="CI10" s="122">
        <f t="shared" si="0"/>
        <v>0</v>
      </c>
      <c r="CJ10" s="122">
        <f t="shared" si="0"/>
        <v>0</v>
      </c>
      <c r="CK10" s="122">
        <f t="shared" si="0"/>
        <v>0</v>
      </c>
      <c r="CL10" s="122">
        <f t="shared" si="0"/>
        <v>0</v>
      </c>
      <c r="CM10" s="122">
        <f t="shared" si="0"/>
        <v>0</v>
      </c>
      <c r="CN10" s="122">
        <f t="shared" si="0"/>
        <v>0</v>
      </c>
      <c r="CO10" s="122">
        <f t="shared" si="0"/>
        <v>0</v>
      </c>
      <c r="CP10" s="122">
        <f t="shared" si="0"/>
        <v>0</v>
      </c>
      <c r="CQ10" s="122">
        <f t="shared" si="0"/>
        <v>0</v>
      </c>
      <c r="CR10" s="122">
        <f t="shared" si="0"/>
        <v>0</v>
      </c>
      <c r="CS10" s="122">
        <f t="shared" si="0"/>
        <v>0</v>
      </c>
      <c r="CT10" s="122">
        <f t="shared" si="0"/>
        <v>0</v>
      </c>
      <c r="CU10" s="122">
        <f t="shared" si="0"/>
        <v>0</v>
      </c>
      <c r="CV10" s="122">
        <f t="shared" si="0"/>
        <v>0</v>
      </c>
      <c r="CW10" s="122">
        <f t="shared" si="0"/>
        <v>0</v>
      </c>
      <c r="CX10" s="122">
        <f t="shared" si="0"/>
        <v>0</v>
      </c>
      <c r="CY10" s="122">
        <f t="shared" si="0"/>
        <v>0</v>
      </c>
      <c r="CZ10" s="122">
        <f t="shared" si="0"/>
        <v>0</v>
      </c>
    </row>
    <row r="11" spans="1:104" x14ac:dyDescent="0.25">
      <c r="A11" s="69" t="s">
        <v>98</v>
      </c>
      <c r="B11" s="117">
        <f t="shared" si="1"/>
        <v>28000</v>
      </c>
      <c r="C11" s="70">
        <v>11000</v>
      </c>
      <c r="D11" s="71">
        <v>9000</v>
      </c>
      <c r="E11" s="71">
        <v>4500</v>
      </c>
      <c r="F11" s="71">
        <v>3500</v>
      </c>
      <c r="G11" s="71"/>
      <c r="H11" s="72"/>
      <c r="I11" s="99"/>
      <c r="J11" s="104" t="str">
        <f>IF($I11="да",COUNTIF($I$2:$I11,"да"),"")</f>
        <v/>
      </c>
      <c r="K11" s="73"/>
      <c r="L11" s="104" t="str">
        <f>IF($K11="да",COUNTIF($K$2:$K11,"да"),"")</f>
        <v/>
      </c>
      <c r="M11" s="73"/>
      <c r="N11" s="104" t="str">
        <f>IF($M11="да",COUNTIF($M$2:$M11,"да"),"")</f>
        <v/>
      </c>
      <c r="O11" s="73"/>
      <c r="P11" s="75" t="str">
        <f>IF($O11="да",COUNTIF($O$2:$O11,"да"),"")</f>
        <v/>
      </c>
      <c r="Q11" s="73"/>
      <c r="R11" s="75" t="str">
        <f>IF($Q11="да",COUNTIF($Q$2:$Q11,"да"),"")</f>
        <v/>
      </c>
      <c r="S11" s="73"/>
      <c r="T11" s="75" t="str">
        <f>IF($S11="да",COUNTIF($S$2:$S11,"да"),"")</f>
        <v/>
      </c>
      <c r="U11" s="73"/>
      <c r="V11" s="75" t="str">
        <f>IF($U11="да",COUNTIF($U$2:$U11,"да"),"")</f>
        <v/>
      </c>
      <c r="W11" s="73"/>
      <c r="X11" s="75" t="str">
        <f>IF($W11="да",COUNTIF($W$2:$W11,"да"),"")</f>
        <v/>
      </c>
      <c r="Y11" s="73"/>
      <c r="Z11" s="75" t="str">
        <f>IF($Y11="да",COUNTIF($Y$2:$Y11,"да"),"")</f>
        <v/>
      </c>
      <c r="AA11" s="73"/>
      <c r="AB11" s="75" t="str">
        <f>IF($AA11="да",COUNTIF($AA$2:$AA11,"да"),"")</f>
        <v/>
      </c>
      <c r="AC11" s="73"/>
      <c r="AD11" s="75" t="str">
        <f>IF($AC11="да",COUNTIF($AC$2:$AC11,"да"),"")</f>
        <v/>
      </c>
      <c r="AE11" s="73"/>
      <c r="AF11" s="75" t="str">
        <f>IF($AE11="да",COUNTIF($AE$2:$AE11,"да"),"")</f>
        <v/>
      </c>
      <c r="AG11" s="73"/>
      <c r="AH11" s="67" t="str">
        <f>IF($AG11="да",COUNTIF($AG$2:$AG11,"да"),"")</f>
        <v/>
      </c>
      <c r="AI11" s="73"/>
      <c r="AJ11" s="75" t="str">
        <f>IF($AI11="да",COUNTIF($AI$2:$AI11,"да"),"")</f>
        <v/>
      </c>
      <c r="AK11" s="73" t="s">
        <v>28</v>
      </c>
      <c r="AL11" s="75">
        <f>IF($AK11="да",COUNTIF($AK$2:$AK11,"да"),"")</f>
        <v>1</v>
      </c>
      <c r="AM11" s="73"/>
      <c r="AN11" s="75" t="str">
        <f>IF($AM11="да",COUNTIF($AM$2:$AM11,"да"),"")</f>
        <v/>
      </c>
      <c r="AO11" s="73"/>
      <c r="AP11" s="75" t="str">
        <f>IF($AO11="да",COUNTIF($AO$2:$AO11,"да"),"")</f>
        <v/>
      </c>
      <c r="AQ11" s="73"/>
      <c r="AR11" s="75" t="str">
        <f>IF($AQ11="да",COUNTIF($AQ$2:$AQ11,"да"),"")</f>
        <v/>
      </c>
      <c r="AS11" s="73"/>
      <c r="AT11" s="75" t="str">
        <f>IF($AS11="да",COUNTIF($AS$2:$AS11,"да"),"")</f>
        <v/>
      </c>
      <c r="AU11" s="73"/>
      <c r="AV11" s="75" t="str">
        <f>IF($AU11="да",COUNTIF($AU$2:$AU11,"да"),"")</f>
        <v/>
      </c>
      <c r="AW11" s="73"/>
      <c r="AX11" s="75" t="str">
        <f>IF($AW11="да",COUNTIF($AW$2:$AW11,"да"),"")</f>
        <v/>
      </c>
      <c r="AY11" s="73"/>
      <c r="AZ11" s="75" t="str">
        <f>IF($AY11="да",COUNTIF($AY$2:$AY11,"да"),"")</f>
        <v/>
      </c>
      <c r="BA11" s="73"/>
      <c r="BB11" s="75" t="str">
        <f>IF($BA11="да",COUNTIF($BA$2:$BA11,"да"),"")</f>
        <v/>
      </c>
      <c r="BC11" s="73"/>
      <c r="BD11" s="75" t="str">
        <f>IF($BC11="да",COUNTIF($BC$2:$BC11,"да"),"")</f>
        <v/>
      </c>
      <c r="BE11" s="73"/>
      <c r="BF11" s="75" t="str">
        <f>IF($BE11="да",COUNTIF($BE$2:$BE11,"да"),"")</f>
        <v/>
      </c>
      <c r="BG11" s="73"/>
      <c r="BH11" s="75" t="str">
        <f>IF($BG11="да",COUNTIF($BG$2:$BG11,"да"),"")</f>
        <v/>
      </c>
      <c r="BI11" s="73" t="s">
        <v>28</v>
      </c>
      <c r="BJ11" s="75">
        <f>IF($BI11="да",COUNTIF($BI$2:$BI11,"да"),"")</f>
        <v>2</v>
      </c>
      <c r="BK11" s="73"/>
      <c r="BL11" s="75" t="str">
        <f>IF($BK11="да",COUNTIF($BK$2:$BK11,"да"),"")</f>
        <v/>
      </c>
      <c r="BM11" s="73"/>
      <c r="BN11" s="75" t="str">
        <f>IF($BM11="да",COUNTIF($BM$2:$BM11,"да"),"")</f>
        <v/>
      </c>
      <c r="BO11" s="73"/>
      <c r="BP11" s="75" t="str">
        <f>IF($BO11="да",COUNTIF($BO$2:$BO11,"да"),"")</f>
        <v/>
      </c>
      <c r="BQ11" s="74"/>
      <c r="BR11" s="109" t="str">
        <f>IF($BQ11="да",COUNTIF($BQ$2:$BQ11,"да"),"")</f>
        <v/>
      </c>
      <c r="BU11" s="68">
        <f t="shared" si="2"/>
        <v>9</v>
      </c>
      <c r="BV11" s="122" t="str">
        <f t="shared" si="3"/>
        <v>наёмный</v>
      </c>
      <c r="BW11" s="122">
        <f t="shared" si="3"/>
        <v>0</v>
      </c>
      <c r="BX11" s="122">
        <f t="shared" si="0"/>
        <v>0</v>
      </c>
      <c r="BY11" s="122">
        <f t="shared" si="0"/>
        <v>0</v>
      </c>
      <c r="BZ11" s="122">
        <f t="shared" si="0"/>
        <v>0</v>
      </c>
      <c r="CA11" s="122">
        <f t="shared" si="0"/>
        <v>0</v>
      </c>
      <c r="CB11" s="122">
        <f t="shared" si="0"/>
        <v>0</v>
      </c>
      <c r="CC11" s="122">
        <f t="shared" si="0"/>
        <v>0</v>
      </c>
      <c r="CD11" s="122">
        <f t="shared" si="0"/>
        <v>0</v>
      </c>
      <c r="CE11" s="122">
        <f t="shared" si="0"/>
        <v>0</v>
      </c>
      <c r="CF11" s="122">
        <f t="shared" si="0"/>
        <v>0</v>
      </c>
      <c r="CG11" s="122">
        <f t="shared" si="0"/>
        <v>0</v>
      </c>
      <c r="CH11" s="122">
        <f t="shared" si="0"/>
        <v>0</v>
      </c>
      <c r="CI11" s="122">
        <f t="shared" si="0"/>
        <v>0</v>
      </c>
      <c r="CJ11" s="122">
        <f t="shared" si="0"/>
        <v>0</v>
      </c>
      <c r="CK11" s="122">
        <f t="shared" si="0"/>
        <v>0</v>
      </c>
      <c r="CL11" s="122">
        <f t="shared" si="0"/>
        <v>0</v>
      </c>
      <c r="CM11" s="122">
        <f t="shared" si="0"/>
        <v>0</v>
      </c>
      <c r="CN11" s="122">
        <f t="shared" si="0"/>
        <v>0</v>
      </c>
      <c r="CO11" s="122">
        <f t="shared" si="0"/>
        <v>0</v>
      </c>
      <c r="CP11" s="122">
        <f t="shared" si="0"/>
        <v>0</v>
      </c>
      <c r="CQ11" s="122">
        <f t="shared" si="0"/>
        <v>0</v>
      </c>
      <c r="CR11" s="122">
        <f t="shared" si="0"/>
        <v>0</v>
      </c>
      <c r="CS11" s="122">
        <f t="shared" si="0"/>
        <v>0</v>
      </c>
      <c r="CT11" s="122">
        <f t="shared" si="0"/>
        <v>0</v>
      </c>
      <c r="CU11" s="122">
        <f t="shared" si="0"/>
        <v>0</v>
      </c>
      <c r="CV11" s="122">
        <f t="shared" si="0"/>
        <v>0</v>
      </c>
      <c r="CW11" s="122">
        <f t="shared" si="0"/>
        <v>0</v>
      </c>
      <c r="CX11" s="122">
        <f t="shared" si="0"/>
        <v>0</v>
      </c>
      <c r="CY11" s="122">
        <f t="shared" si="0"/>
        <v>0</v>
      </c>
      <c r="CZ11" s="122">
        <f t="shared" si="0"/>
        <v>0</v>
      </c>
    </row>
    <row r="12" spans="1:104" x14ac:dyDescent="0.25">
      <c r="A12" s="69" t="s">
        <v>99</v>
      </c>
      <c r="B12" s="117">
        <f t="shared" si="1"/>
        <v>29000</v>
      </c>
      <c r="C12" s="70">
        <v>12000</v>
      </c>
      <c r="D12" s="71">
        <v>8000</v>
      </c>
      <c r="E12" s="71">
        <v>5000</v>
      </c>
      <c r="F12" s="71">
        <v>4000</v>
      </c>
      <c r="G12" s="71"/>
      <c r="H12" s="72"/>
      <c r="I12" s="99" t="s">
        <v>28</v>
      </c>
      <c r="J12" s="104">
        <f>IF($I12="да",COUNTIF($I$2:$I12,"да"),"")</f>
        <v>5</v>
      </c>
      <c r="K12" s="73"/>
      <c r="L12" s="104" t="str">
        <f>IF($K12="да",COUNTIF($K$2:$K12,"да"),"")</f>
        <v/>
      </c>
      <c r="M12" s="73"/>
      <c r="N12" s="104" t="str">
        <f>IF($M12="да",COUNTIF($M$2:$M12,"да"),"")</f>
        <v/>
      </c>
      <c r="O12" s="73"/>
      <c r="P12" s="75" t="str">
        <f>IF($O12="да",COUNTIF($O$2:$O12,"да"),"")</f>
        <v/>
      </c>
      <c r="Q12" s="73"/>
      <c r="R12" s="75" t="str">
        <f>IF($Q12="да",COUNTIF($Q$2:$Q12,"да"),"")</f>
        <v/>
      </c>
      <c r="S12" s="73"/>
      <c r="T12" s="75" t="str">
        <f>IF($S12="да",COUNTIF($S$2:$S12,"да"),"")</f>
        <v/>
      </c>
      <c r="U12" s="73"/>
      <c r="V12" s="75" t="str">
        <f>IF($U12="да",COUNTIF($U$2:$U12,"да"),"")</f>
        <v/>
      </c>
      <c r="W12" s="73"/>
      <c r="X12" s="75" t="str">
        <f>IF($W12="да",COUNTIF($W$2:$W12,"да"),"")</f>
        <v/>
      </c>
      <c r="Y12" s="73"/>
      <c r="Z12" s="75" t="str">
        <f>IF($Y12="да",COUNTIF($Y$2:$Y12,"да"),"")</f>
        <v/>
      </c>
      <c r="AA12" s="73"/>
      <c r="AB12" s="75" t="str">
        <f>IF($AA12="да",COUNTIF($AA$2:$AA12,"да"),"")</f>
        <v/>
      </c>
      <c r="AC12" s="73"/>
      <c r="AD12" s="75" t="str">
        <f>IF($AC12="да",COUNTIF($AC$2:$AC12,"да"),"")</f>
        <v/>
      </c>
      <c r="AE12" s="73"/>
      <c r="AF12" s="75" t="str">
        <f>IF($AE12="да",COUNTIF($AE$2:$AE12,"да"),"")</f>
        <v/>
      </c>
      <c r="AG12" s="73"/>
      <c r="AH12" s="67" t="str">
        <f>IF($AG12="да",COUNTIF($AG$2:$AG12,"да"),"")</f>
        <v/>
      </c>
      <c r="AI12" s="73"/>
      <c r="AJ12" s="75" t="str">
        <f>IF($AI12="да",COUNTIF($AI$2:$AI12,"да"),"")</f>
        <v/>
      </c>
      <c r="AK12" s="73"/>
      <c r="AL12" s="75" t="str">
        <f>IF($AK12="да",COUNTIF($AK$2:$AK12,"да"),"")</f>
        <v/>
      </c>
      <c r="AM12" s="73"/>
      <c r="AN12" s="75" t="str">
        <f>IF($AM12="да",COUNTIF($AM$2:$AM12,"да"),"")</f>
        <v/>
      </c>
      <c r="AO12" s="73"/>
      <c r="AP12" s="75" t="str">
        <f>IF($AO12="да",COUNTIF($AO$2:$AO12,"да"),"")</f>
        <v/>
      </c>
      <c r="AQ12" s="73"/>
      <c r="AR12" s="75" t="str">
        <f>IF($AQ12="да",COUNTIF($AQ$2:$AQ12,"да"),"")</f>
        <v/>
      </c>
      <c r="AS12" s="73"/>
      <c r="AT12" s="75" t="str">
        <f>IF($AS12="да",COUNTIF($AS$2:$AS12,"да"),"")</f>
        <v/>
      </c>
      <c r="AU12" s="73"/>
      <c r="AV12" s="75" t="str">
        <f>IF($AU12="да",COUNTIF($AU$2:$AU12,"да"),"")</f>
        <v/>
      </c>
      <c r="AW12" s="73"/>
      <c r="AX12" s="75" t="str">
        <f>IF($AW12="да",COUNTIF($AW$2:$AW12,"да"),"")</f>
        <v/>
      </c>
      <c r="AY12" s="73"/>
      <c r="AZ12" s="75" t="str">
        <f>IF($AY12="да",COUNTIF($AY$2:$AY12,"да"),"")</f>
        <v/>
      </c>
      <c r="BA12" s="73"/>
      <c r="BB12" s="75" t="str">
        <f>IF($BA12="да",COUNTIF($BA$2:$BA12,"да"),"")</f>
        <v/>
      </c>
      <c r="BC12" s="73"/>
      <c r="BD12" s="75" t="str">
        <f>IF($BC12="да",COUNTIF($BC$2:$BC12,"да"),"")</f>
        <v/>
      </c>
      <c r="BE12" s="73"/>
      <c r="BF12" s="75" t="str">
        <f>IF($BE12="да",COUNTIF($BE$2:$BE12,"да"),"")</f>
        <v/>
      </c>
      <c r="BG12" s="73"/>
      <c r="BH12" s="75" t="str">
        <f>IF($BG12="да",COUNTIF($BG$2:$BG12,"да"),"")</f>
        <v/>
      </c>
      <c r="BI12" s="73"/>
      <c r="BJ12" s="75" t="str">
        <f>IF($BI12="да",COUNTIF($BI$2:$BI12,"да"),"")</f>
        <v/>
      </c>
      <c r="BK12" s="73"/>
      <c r="BL12" s="75" t="str">
        <f>IF($BK12="да",COUNTIF($BK$2:$BK12,"да"),"")</f>
        <v/>
      </c>
      <c r="BM12" s="73"/>
      <c r="BN12" s="75" t="str">
        <f>IF($BM12="да",COUNTIF($BM$2:$BM12,"да"),"")</f>
        <v/>
      </c>
      <c r="BO12" s="73"/>
      <c r="BP12" s="75" t="str">
        <f>IF($BO12="да",COUNTIF($BO$2:$BO12,"да"),"")</f>
        <v/>
      </c>
      <c r="BQ12" s="74"/>
      <c r="BR12" s="109" t="str">
        <f>IF($BQ12="да",COUNTIF($BQ$2:$BQ12,"да"),"")</f>
        <v/>
      </c>
      <c r="BU12" s="68">
        <f t="shared" si="2"/>
        <v>10</v>
      </c>
      <c r="BV12" s="122" t="str">
        <f t="shared" si="3"/>
        <v>самовывоз</v>
      </c>
      <c r="BW12" s="122">
        <f t="shared" si="3"/>
        <v>0</v>
      </c>
      <c r="BX12" s="122">
        <f t="shared" si="0"/>
        <v>0</v>
      </c>
      <c r="BY12" s="122">
        <f t="shared" si="0"/>
        <v>0</v>
      </c>
      <c r="BZ12" s="122">
        <f t="shared" si="0"/>
        <v>0</v>
      </c>
      <c r="CA12" s="122">
        <f t="shared" si="0"/>
        <v>0</v>
      </c>
      <c r="CB12" s="122">
        <f t="shared" si="0"/>
        <v>0</v>
      </c>
      <c r="CC12" s="122">
        <f t="shared" si="0"/>
        <v>0</v>
      </c>
      <c r="CD12" s="122">
        <f t="shared" si="0"/>
        <v>0</v>
      </c>
      <c r="CE12" s="122">
        <f t="shared" si="0"/>
        <v>0</v>
      </c>
      <c r="CF12" s="122">
        <f t="shared" ref="BX12:CZ21" si="4">IFERROR(INDEX($A$3:$A$24,MATCH($BU12,INDEX($I$3:$BR$24,,CF$2*2),)),)</f>
        <v>0</v>
      </c>
      <c r="CG12" s="122">
        <f t="shared" si="4"/>
        <v>0</v>
      </c>
      <c r="CH12" s="122">
        <f t="shared" si="4"/>
        <v>0</v>
      </c>
      <c r="CI12" s="122">
        <f t="shared" si="4"/>
        <v>0</v>
      </c>
      <c r="CJ12" s="122">
        <f t="shared" si="4"/>
        <v>0</v>
      </c>
      <c r="CK12" s="122">
        <f t="shared" si="4"/>
        <v>0</v>
      </c>
      <c r="CL12" s="122">
        <f t="shared" si="4"/>
        <v>0</v>
      </c>
      <c r="CM12" s="122">
        <f t="shared" si="4"/>
        <v>0</v>
      </c>
      <c r="CN12" s="122">
        <f t="shared" si="4"/>
        <v>0</v>
      </c>
      <c r="CO12" s="122">
        <f t="shared" si="4"/>
        <v>0</v>
      </c>
      <c r="CP12" s="122">
        <f t="shared" si="4"/>
        <v>0</v>
      </c>
      <c r="CQ12" s="122">
        <f t="shared" si="4"/>
        <v>0</v>
      </c>
      <c r="CR12" s="122">
        <f t="shared" si="4"/>
        <v>0</v>
      </c>
      <c r="CS12" s="122">
        <f t="shared" si="4"/>
        <v>0</v>
      </c>
      <c r="CT12" s="122">
        <f t="shared" si="4"/>
        <v>0</v>
      </c>
      <c r="CU12" s="122">
        <f t="shared" si="4"/>
        <v>0</v>
      </c>
      <c r="CV12" s="122">
        <f t="shared" si="4"/>
        <v>0</v>
      </c>
      <c r="CW12" s="122">
        <f t="shared" si="4"/>
        <v>0</v>
      </c>
      <c r="CX12" s="122">
        <f t="shared" si="4"/>
        <v>0</v>
      </c>
      <c r="CY12" s="122">
        <f t="shared" si="4"/>
        <v>0</v>
      </c>
      <c r="CZ12" s="122">
        <f t="shared" si="4"/>
        <v>0</v>
      </c>
    </row>
    <row r="13" spans="1:104" x14ac:dyDescent="0.25">
      <c r="A13" s="69" t="s">
        <v>100</v>
      </c>
      <c r="B13" s="117">
        <f t="shared" si="1"/>
        <v>24000</v>
      </c>
      <c r="C13" s="70">
        <v>10000</v>
      </c>
      <c r="D13" s="71">
        <v>7000</v>
      </c>
      <c r="E13" s="71">
        <v>4000</v>
      </c>
      <c r="F13" s="71">
        <v>3000</v>
      </c>
      <c r="G13" s="71"/>
      <c r="H13" s="72"/>
      <c r="I13" s="99"/>
      <c r="J13" s="104" t="str">
        <f>IF($I13="да",COUNTIF($I$2:$I13,"да"),"")</f>
        <v/>
      </c>
      <c r="K13" s="73"/>
      <c r="L13" s="104" t="str">
        <f>IF($K13="да",COUNTIF($K$2:$K13,"да"),"")</f>
        <v/>
      </c>
      <c r="M13" s="73"/>
      <c r="N13" s="104" t="str">
        <f>IF($M13="да",COUNTIF($M$2:$M13,"да"),"")</f>
        <v/>
      </c>
      <c r="O13" s="73" t="s">
        <v>28</v>
      </c>
      <c r="P13" s="75">
        <f>IF($O13="да",COUNTIF($O$2:$O13,"да"),"")</f>
        <v>2</v>
      </c>
      <c r="Q13" s="73"/>
      <c r="R13" s="75" t="str">
        <f>IF($Q13="да",COUNTIF($Q$2:$Q13,"да"),"")</f>
        <v/>
      </c>
      <c r="S13" s="73"/>
      <c r="T13" s="75" t="str">
        <f>IF($S13="да",COUNTIF($S$2:$S13,"да"),"")</f>
        <v/>
      </c>
      <c r="U13" s="73"/>
      <c r="V13" s="75" t="str">
        <f>IF($U13="да",COUNTIF($U$2:$U13,"да"),"")</f>
        <v/>
      </c>
      <c r="W13" s="73"/>
      <c r="X13" s="75" t="str">
        <f>IF($W13="да",COUNTIF($W$2:$W13,"да"),"")</f>
        <v/>
      </c>
      <c r="Y13" s="73"/>
      <c r="Z13" s="75" t="str">
        <f>IF($Y13="да",COUNTIF($Y$2:$Y13,"да"),"")</f>
        <v/>
      </c>
      <c r="AA13" s="73"/>
      <c r="AB13" s="75" t="str">
        <f>IF($AA13="да",COUNTIF($AA$2:$AA13,"да"),"")</f>
        <v/>
      </c>
      <c r="AC13" s="73"/>
      <c r="AD13" s="75" t="str">
        <f>IF($AC13="да",COUNTIF($AC$2:$AC13,"да"),"")</f>
        <v/>
      </c>
      <c r="AE13" s="73"/>
      <c r="AF13" s="75" t="str">
        <f>IF($AE13="да",COUNTIF($AE$2:$AE13,"да"),"")</f>
        <v/>
      </c>
      <c r="AG13" s="73"/>
      <c r="AH13" s="67" t="str">
        <f>IF($AG13="да",COUNTIF($AG$2:$AG13,"да"),"")</f>
        <v/>
      </c>
      <c r="AI13" s="73"/>
      <c r="AJ13" s="75" t="str">
        <f>IF($AI13="да",COUNTIF($AI$2:$AI13,"да"),"")</f>
        <v/>
      </c>
      <c r="AK13" s="73"/>
      <c r="AL13" s="75" t="str">
        <f>IF($AK13="да",COUNTIF($AK$2:$AK13,"да"),"")</f>
        <v/>
      </c>
      <c r="AM13" s="73"/>
      <c r="AN13" s="75" t="str">
        <f>IF($AM13="да",COUNTIF($AM$2:$AM13,"да"),"")</f>
        <v/>
      </c>
      <c r="AO13" s="73"/>
      <c r="AP13" s="75" t="str">
        <f>IF($AO13="да",COUNTIF($AO$2:$AO13,"да"),"")</f>
        <v/>
      </c>
      <c r="AQ13" s="73"/>
      <c r="AR13" s="75" t="str">
        <f>IF($AQ13="да",COUNTIF($AQ$2:$AQ13,"да"),"")</f>
        <v/>
      </c>
      <c r="AS13" s="73"/>
      <c r="AT13" s="75" t="str">
        <f>IF($AS13="да",COUNTIF($AS$2:$AS13,"да"),"")</f>
        <v/>
      </c>
      <c r="AU13" s="73"/>
      <c r="AV13" s="75" t="str">
        <f>IF($AU13="да",COUNTIF($AU$2:$AU13,"да"),"")</f>
        <v/>
      </c>
      <c r="AW13" s="73"/>
      <c r="AX13" s="75" t="str">
        <f>IF($AW13="да",COUNTIF($AW$2:$AW13,"да"),"")</f>
        <v/>
      </c>
      <c r="AY13" s="73"/>
      <c r="AZ13" s="75" t="str">
        <f>IF($AY13="да",COUNTIF($AY$2:$AY13,"да"),"")</f>
        <v/>
      </c>
      <c r="BA13" s="73"/>
      <c r="BB13" s="75" t="str">
        <f>IF($BA13="да",COUNTIF($BA$2:$BA13,"да"),"")</f>
        <v/>
      </c>
      <c r="BC13" s="73"/>
      <c r="BD13" s="75" t="str">
        <f>IF($BC13="да",COUNTIF($BC$2:$BC13,"да"),"")</f>
        <v/>
      </c>
      <c r="BE13" s="73"/>
      <c r="BF13" s="75" t="str">
        <f>IF($BE13="да",COUNTIF($BE$2:$BE13,"да"),"")</f>
        <v/>
      </c>
      <c r="BG13" s="73"/>
      <c r="BH13" s="75" t="str">
        <f>IF($BG13="да",COUNTIF($BG$2:$BG13,"да"),"")</f>
        <v/>
      </c>
      <c r="BI13" s="73"/>
      <c r="BJ13" s="75" t="str">
        <f>IF($BI13="да",COUNTIF($BI$2:$BI13,"да"),"")</f>
        <v/>
      </c>
      <c r="BK13" s="73" t="s">
        <v>28</v>
      </c>
      <c r="BL13" s="75">
        <f>IF($BK13="да",COUNTIF($BK$2:$BK13,"да"),"")</f>
        <v>1</v>
      </c>
      <c r="BM13" s="73"/>
      <c r="BN13" s="75" t="str">
        <f>IF($BM13="да",COUNTIF($BM$2:$BM13,"да"),"")</f>
        <v/>
      </c>
      <c r="BO13" s="73" t="s">
        <v>28</v>
      </c>
      <c r="BP13" s="75">
        <f>IF($BO13="да",COUNTIF($BO$2:$BO13,"да"),"")</f>
        <v>3</v>
      </c>
      <c r="BQ13" s="74" t="s">
        <v>28</v>
      </c>
      <c r="BR13" s="109">
        <f>IF($BQ13="да",COUNTIF($BQ$2:$BQ13,"да"),"")</f>
        <v>2</v>
      </c>
      <c r="BU13" s="68">
        <f t="shared" si="2"/>
        <v>11</v>
      </c>
      <c r="BV13" s="122">
        <f t="shared" si="3"/>
        <v>0</v>
      </c>
      <c r="BW13" s="122">
        <f t="shared" si="3"/>
        <v>0</v>
      </c>
      <c r="BX13" s="122">
        <f t="shared" si="4"/>
        <v>0</v>
      </c>
      <c r="BY13" s="122">
        <f t="shared" si="4"/>
        <v>0</v>
      </c>
      <c r="BZ13" s="122">
        <f t="shared" si="4"/>
        <v>0</v>
      </c>
      <c r="CA13" s="122">
        <f t="shared" si="4"/>
        <v>0</v>
      </c>
      <c r="CB13" s="122">
        <f t="shared" si="4"/>
        <v>0</v>
      </c>
      <c r="CC13" s="122">
        <f t="shared" si="4"/>
        <v>0</v>
      </c>
      <c r="CD13" s="122">
        <f t="shared" si="4"/>
        <v>0</v>
      </c>
      <c r="CE13" s="122">
        <f t="shared" si="4"/>
        <v>0</v>
      </c>
      <c r="CF13" s="122">
        <f t="shared" si="4"/>
        <v>0</v>
      </c>
      <c r="CG13" s="122">
        <f t="shared" si="4"/>
        <v>0</v>
      </c>
      <c r="CH13" s="122">
        <f t="shared" si="4"/>
        <v>0</v>
      </c>
      <c r="CI13" s="122">
        <f t="shared" si="4"/>
        <v>0</v>
      </c>
      <c r="CJ13" s="122">
        <f t="shared" si="4"/>
        <v>0</v>
      </c>
      <c r="CK13" s="122">
        <f t="shared" si="4"/>
        <v>0</v>
      </c>
      <c r="CL13" s="122">
        <f t="shared" si="4"/>
        <v>0</v>
      </c>
      <c r="CM13" s="122">
        <f t="shared" si="4"/>
        <v>0</v>
      </c>
      <c r="CN13" s="122">
        <f t="shared" si="4"/>
        <v>0</v>
      </c>
      <c r="CO13" s="122">
        <f t="shared" si="4"/>
        <v>0</v>
      </c>
      <c r="CP13" s="122">
        <f t="shared" si="4"/>
        <v>0</v>
      </c>
      <c r="CQ13" s="122">
        <f t="shared" si="4"/>
        <v>0</v>
      </c>
      <c r="CR13" s="122">
        <f t="shared" si="4"/>
        <v>0</v>
      </c>
      <c r="CS13" s="122">
        <f t="shared" si="4"/>
        <v>0</v>
      </c>
      <c r="CT13" s="122">
        <f t="shared" si="4"/>
        <v>0</v>
      </c>
      <c r="CU13" s="122">
        <f t="shared" si="4"/>
        <v>0</v>
      </c>
      <c r="CV13" s="122">
        <f t="shared" si="4"/>
        <v>0</v>
      </c>
      <c r="CW13" s="122">
        <f t="shared" si="4"/>
        <v>0</v>
      </c>
      <c r="CX13" s="122">
        <f t="shared" si="4"/>
        <v>0</v>
      </c>
      <c r="CY13" s="122">
        <f t="shared" si="4"/>
        <v>0</v>
      </c>
      <c r="CZ13" s="122">
        <f t="shared" si="4"/>
        <v>0</v>
      </c>
    </row>
    <row r="14" spans="1:104" x14ac:dyDescent="0.25">
      <c r="A14" s="69" t="s">
        <v>101</v>
      </c>
      <c r="B14" s="117">
        <f t="shared" si="1"/>
        <v>29000</v>
      </c>
      <c r="C14" s="70">
        <v>11000</v>
      </c>
      <c r="D14" s="71">
        <v>9000</v>
      </c>
      <c r="E14" s="71">
        <v>4500</v>
      </c>
      <c r="F14" s="71">
        <v>3500</v>
      </c>
      <c r="G14" s="71">
        <v>1000</v>
      </c>
      <c r="H14" s="72"/>
      <c r="I14" s="99" t="s">
        <v>28</v>
      </c>
      <c r="J14" s="104">
        <f>IF($I14="да",COUNTIF($I$2:$I14,"да"),"")</f>
        <v>6</v>
      </c>
      <c r="K14" s="73" t="s">
        <v>28</v>
      </c>
      <c r="L14" s="104">
        <f>IF($K14="да",COUNTIF($K$2:$K14,"да"),"")</f>
        <v>2</v>
      </c>
      <c r="M14" s="73"/>
      <c r="N14" s="104" t="str">
        <f>IF($M14="да",COUNTIF($M$2:$M14,"да"),"")</f>
        <v/>
      </c>
      <c r="O14" s="73" t="s">
        <v>28</v>
      </c>
      <c r="P14" s="75">
        <f>IF($O14="да",COUNTIF($O$2:$O14,"да"),"")</f>
        <v>3</v>
      </c>
      <c r="Q14" s="73"/>
      <c r="R14" s="75" t="str">
        <f>IF($Q14="да",COUNTIF($Q$2:$Q14,"да"),"")</f>
        <v/>
      </c>
      <c r="S14" s="73" t="s">
        <v>28</v>
      </c>
      <c r="T14" s="75">
        <f>IF($S14="да",COUNTIF($S$2:$S14,"да"),"")</f>
        <v>2</v>
      </c>
      <c r="U14" s="73"/>
      <c r="V14" s="75" t="str">
        <f>IF($U14="да",COUNTIF($U$2:$U14,"да"),"")</f>
        <v/>
      </c>
      <c r="W14" s="73" t="s">
        <v>28</v>
      </c>
      <c r="X14" s="75">
        <f>IF($W14="да",COUNTIF($W$2:$W14,"да"),"")</f>
        <v>1</v>
      </c>
      <c r="Y14" s="73"/>
      <c r="Z14" s="75" t="str">
        <f>IF($Y14="да",COUNTIF($Y$2:$Y14,"да"),"")</f>
        <v/>
      </c>
      <c r="AA14" s="73"/>
      <c r="AB14" s="75" t="str">
        <f>IF($AA14="да",COUNTIF($AA$2:$AA14,"да"),"")</f>
        <v/>
      </c>
      <c r="AC14" s="73"/>
      <c r="AD14" s="75" t="str">
        <f>IF($AC14="да",COUNTIF($AC$2:$AC14,"да"),"")</f>
        <v/>
      </c>
      <c r="AE14" s="73"/>
      <c r="AF14" s="75" t="str">
        <f>IF($AE14="да",COUNTIF($AE$2:$AE14,"да"),"")</f>
        <v/>
      </c>
      <c r="AG14" s="73"/>
      <c r="AH14" s="67" t="str">
        <f>IF($AG14="да",COUNTIF($AG$2:$AG14,"да"),"")</f>
        <v/>
      </c>
      <c r="AI14" s="73"/>
      <c r="AJ14" s="75" t="str">
        <f>IF($AI14="да",COUNTIF($AI$2:$AI14,"да"),"")</f>
        <v/>
      </c>
      <c r="AK14" s="73"/>
      <c r="AL14" s="75" t="str">
        <f>IF($AK14="да",COUNTIF($AK$2:$AK14,"да"),"")</f>
        <v/>
      </c>
      <c r="AM14" s="73"/>
      <c r="AN14" s="75" t="str">
        <f>IF($AM14="да",COUNTIF($AM$2:$AM14,"да"),"")</f>
        <v/>
      </c>
      <c r="AO14" s="73"/>
      <c r="AP14" s="75" t="str">
        <f>IF($AO14="да",COUNTIF($AO$2:$AO14,"да"),"")</f>
        <v/>
      </c>
      <c r="AQ14" s="73"/>
      <c r="AR14" s="75" t="str">
        <f>IF($AQ14="да",COUNTIF($AQ$2:$AQ14,"да"),"")</f>
        <v/>
      </c>
      <c r="AS14" s="73"/>
      <c r="AT14" s="75" t="str">
        <f>IF($AS14="да",COUNTIF($AS$2:$AS14,"да"),"")</f>
        <v/>
      </c>
      <c r="AU14" s="73"/>
      <c r="AV14" s="75" t="str">
        <f>IF($AU14="да",COUNTIF($AU$2:$AU14,"да"),"")</f>
        <v/>
      </c>
      <c r="AW14" s="73"/>
      <c r="AX14" s="75" t="str">
        <f>IF($AW14="да",COUNTIF($AW$2:$AW14,"да"),"")</f>
        <v/>
      </c>
      <c r="AY14" s="73"/>
      <c r="AZ14" s="75" t="str">
        <f>IF($AY14="да",COUNTIF($AY$2:$AY14,"да"),"")</f>
        <v/>
      </c>
      <c r="BA14" s="73"/>
      <c r="BB14" s="75" t="str">
        <f>IF($BA14="да",COUNTIF($BA$2:$BA14,"да"),"")</f>
        <v/>
      </c>
      <c r="BC14" s="73"/>
      <c r="BD14" s="75" t="str">
        <f>IF($BC14="да",COUNTIF($BC$2:$BC14,"да"),"")</f>
        <v/>
      </c>
      <c r="BE14" s="73"/>
      <c r="BF14" s="75" t="str">
        <f>IF($BE14="да",COUNTIF($BE$2:$BE14,"да"),"")</f>
        <v/>
      </c>
      <c r="BG14" s="73"/>
      <c r="BH14" s="75" t="str">
        <f>IF($BG14="да",COUNTIF($BG$2:$BG14,"да"),"")</f>
        <v/>
      </c>
      <c r="BI14" s="73" t="s">
        <v>28</v>
      </c>
      <c r="BJ14" s="75">
        <f>IF($BI14="да",COUNTIF($BI$2:$BI14,"да"),"")</f>
        <v>3</v>
      </c>
      <c r="BK14" s="73"/>
      <c r="BL14" s="75" t="str">
        <f>IF($BK14="да",COUNTIF($BK$2:$BK14,"да"),"")</f>
        <v/>
      </c>
      <c r="BM14" s="73"/>
      <c r="BN14" s="75" t="str">
        <f>IF($BM14="да",COUNTIF($BM$2:$BM14,"да"),"")</f>
        <v/>
      </c>
      <c r="BO14" s="73"/>
      <c r="BP14" s="75" t="str">
        <f>IF($BO14="да",COUNTIF($BO$2:$BO14,"да"),"")</f>
        <v/>
      </c>
      <c r="BQ14" s="74"/>
      <c r="BR14" s="109" t="str">
        <f>IF($BQ14="да",COUNTIF($BQ$2:$BQ14,"да"),"")</f>
        <v/>
      </c>
      <c r="BU14" s="68">
        <f t="shared" si="2"/>
        <v>12</v>
      </c>
      <c r="BV14" s="122">
        <f t="shared" si="3"/>
        <v>0</v>
      </c>
      <c r="BW14" s="122">
        <f t="shared" si="3"/>
        <v>0</v>
      </c>
      <c r="BX14" s="122">
        <f t="shared" si="4"/>
        <v>0</v>
      </c>
      <c r="BY14" s="122">
        <f t="shared" si="4"/>
        <v>0</v>
      </c>
      <c r="BZ14" s="122">
        <f t="shared" si="4"/>
        <v>0</v>
      </c>
      <c r="CA14" s="122">
        <f t="shared" si="4"/>
        <v>0</v>
      </c>
      <c r="CB14" s="122">
        <f t="shared" si="4"/>
        <v>0</v>
      </c>
      <c r="CC14" s="122">
        <f t="shared" si="4"/>
        <v>0</v>
      </c>
      <c r="CD14" s="122">
        <f t="shared" si="4"/>
        <v>0</v>
      </c>
      <c r="CE14" s="122">
        <f t="shared" si="4"/>
        <v>0</v>
      </c>
      <c r="CF14" s="122">
        <f t="shared" si="4"/>
        <v>0</v>
      </c>
      <c r="CG14" s="122">
        <f t="shared" si="4"/>
        <v>0</v>
      </c>
      <c r="CH14" s="122">
        <f t="shared" si="4"/>
        <v>0</v>
      </c>
      <c r="CI14" s="122">
        <f t="shared" si="4"/>
        <v>0</v>
      </c>
      <c r="CJ14" s="122">
        <f t="shared" si="4"/>
        <v>0</v>
      </c>
      <c r="CK14" s="122">
        <f t="shared" si="4"/>
        <v>0</v>
      </c>
      <c r="CL14" s="122">
        <f t="shared" si="4"/>
        <v>0</v>
      </c>
      <c r="CM14" s="122">
        <f t="shared" si="4"/>
        <v>0</v>
      </c>
      <c r="CN14" s="122">
        <f t="shared" si="4"/>
        <v>0</v>
      </c>
      <c r="CO14" s="122">
        <f t="shared" si="4"/>
        <v>0</v>
      </c>
      <c r="CP14" s="122">
        <f t="shared" si="4"/>
        <v>0</v>
      </c>
      <c r="CQ14" s="122">
        <f t="shared" si="4"/>
        <v>0</v>
      </c>
      <c r="CR14" s="122">
        <f t="shared" si="4"/>
        <v>0</v>
      </c>
      <c r="CS14" s="122">
        <f t="shared" si="4"/>
        <v>0</v>
      </c>
      <c r="CT14" s="122">
        <f t="shared" si="4"/>
        <v>0</v>
      </c>
      <c r="CU14" s="122">
        <f t="shared" si="4"/>
        <v>0</v>
      </c>
      <c r="CV14" s="122">
        <f t="shared" si="4"/>
        <v>0</v>
      </c>
      <c r="CW14" s="122">
        <f t="shared" si="4"/>
        <v>0</v>
      </c>
      <c r="CX14" s="122">
        <f t="shared" si="4"/>
        <v>0</v>
      </c>
      <c r="CY14" s="122">
        <f t="shared" si="4"/>
        <v>0</v>
      </c>
      <c r="CZ14" s="122">
        <f t="shared" si="4"/>
        <v>0</v>
      </c>
    </row>
    <row r="15" spans="1:104" x14ac:dyDescent="0.25">
      <c r="A15" s="69" t="s">
        <v>102</v>
      </c>
      <c r="B15" s="117">
        <f t="shared" si="1"/>
        <v>29000</v>
      </c>
      <c r="C15" s="70">
        <v>12000</v>
      </c>
      <c r="D15" s="71">
        <v>8000</v>
      </c>
      <c r="E15" s="71">
        <v>5000</v>
      </c>
      <c r="F15" s="71">
        <v>4000</v>
      </c>
      <c r="G15" s="71"/>
      <c r="H15" s="72"/>
      <c r="I15" s="99" t="s">
        <v>28</v>
      </c>
      <c r="J15" s="104">
        <f>IF($I15="да",COUNTIF($I$2:$I15,"да"),"")</f>
        <v>7</v>
      </c>
      <c r="K15" s="73"/>
      <c r="L15" s="104" t="str">
        <f>IF($K15="да",COUNTIF($K$2:$K15,"да"),"")</f>
        <v/>
      </c>
      <c r="M15" s="73"/>
      <c r="N15" s="104" t="str">
        <f>IF($M15="да",COUNTIF($M$2:$M15,"да"),"")</f>
        <v/>
      </c>
      <c r="O15" s="73"/>
      <c r="P15" s="75" t="str">
        <f>IF($O15="да",COUNTIF($O$2:$O15,"да"),"")</f>
        <v/>
      </c>
      <c r="Q15" s="73"/>
      <c r="R15" s="75" t="str">
        <f>IF($Q15="да",COUNTIF($Q$2:$Q15,"да"),"")</f>
        <v/>
      </c>
      <c r="S15" s="73"/>
      <c r="T15" s="75" t="str">
        <f>IF($S15="да",COUNTIF($S$2:$S15,"да"),"")</f>
        <v/>
      </c>
      <c r="U15" s="73"/>
      <c r="V15" s="75" t="str">
        <f>IF($U15="да",COUNTIF($U$2:$U15,"да"),"")</f>
        <v/>
      </c>
      <c r="W15" s="73"/>
      <c r="X15" s="75" t="str">
        <f>IF($W15="да",COUNTIF($W$2:$W15,"да"),"")</f>
        <v/>
      </c>
      <c r="Y15" s="73"/>
      <c r="Z15" s="75" t="str">
        <f>IF($Y15="да",COUNTIF($Y$2:$Y15,"да"),"")</f>
        <v/>
      </c>
      <c r="AA15" s="73"/>
      <c r="AB15" s="75" t="str">
        <f>IF($AA15="да",COUNTIF($AA$2:$AA15,"да"),"")</f>
        <v/>
      </c>
      <c r="AC15" s="73"/>
      <c r="AD15" s="75" t="str">
        <f>IF($AC15="да",COUNTIF($AC$2:$AC15,"да"),"")</f>
        <v/>
      </c>
      <c r="AE15" s="73"/>
      <c r="AF15" s="75" t="str">
        <f>IF($AE15="да",COUNTIF($AE$2:$AE15,"да"),"")</f>
        <v/>
      </c>
      <c r="AG15" s="73"/>
      <c r="AH15" s="67" t="str">
        <f>IF($AG15="да",COUNTIF($AG$2:$AG15,"да"),"")</f>
        <v/>
      </c>
      <c r="AI15" s="73"/>
      <c r="AJ15" s="75" t="str">
        <f>IF($AI15="да",COUNTIF($AI$2:$AI15,"да"),"")</f>
        <v/>
      </c>
      <c r="AK15" s="73"/>
      <c r="AL15" s="75" t="str">
        <f>IF($AK15="да",COUNTIF($AK$2:$AK15,"да"),"")</f>
        <v/>
      </c>
      <c r="AM15" s="73"/>
      <c r="AN15" s="75" t="str">
        <f>IF($AM15="да",COUNTIF($AM$2:$AM15,"да"),"")</f>
        <v/>
      </c>
      <c r="AO15" s="73"/>
      <c r="AP15" s="75" t="str">
        <f>IF($AO15="да",COUNTIF($AO$2:$AO15,"да"),"")</f>
        <v/>
      </c>
      <c r="AQ15" s="73"/>
      <c r="AR15" s="75" t="str">
        <f>IF($AQ15="да",COUNTIF($AQ$2:$AQ15,"да"),"")</f>
        <v/>
      </c>
      <c r="AS15" s="73"/>
      <c r="AT15" s="75" t="str">
        <f>IF($AS15="да",COUNTIF($AS$2:$AS15,"да"),"")</f>
        <v/>
      </c>
      <c r="AU15" s="73"/>
      <c r="AV15" s="75" t="str">
        <f>IF($AU15="да",COUNTIF($AU$2:$AU15,"да"),"")</f>
        <v/>
      </c>
      <c r="AW15" s="73"/>
      <c r="AX15" s="75" t="str">
        <f>IF($AW15="да",COUNTIF($AW$2:$AW15,"да"),"")</f>
        <v/>
      </c>
      <c r="AY15" s="73"/>
      <c r="AZ15" s="75" t="str">
        <f>IF($AY15="да",COUNTIF($AY$2:$AY15,"да"),"")</f>
        <v/>
      </c>
      <c r="BA15" s="73"/>
      <c r="BB15" s="75" t="str">
        <f>IF($BA15="да",COUNTIF($BA$2:$BA15,"да"),"")</f>
        <v/>
      </c>
      <c r="BC15" s="73"/>
      <c r="BD15" s="75" t="str">
        <f>IF($BC15="да",COUNTIF($BC$2:$BC15,"да"),"")</f>
        <v/>
      </c>
      <c r="BE15" s="73"/>
      <c r="BF15" s="75" t="str">
        <f>IF($BE15="да",COUNTIF($BE$2:$BE15,"да"),"")</f>
        <v/>
      </c>
      <c r="BG15" s="73"/>
      <c r="BH15" s="75" t="str">
        <f>IF($BG15="да",COUNTIF($BG$2:$BG15,"да"),"")</f>
        <v/>
      </c>
      <c r="BI15" s="73" t="s">
        <v>28</v>
      </c>
      <c r="BJ15" s="75">
        <f>IF($BI15="да",COUNTIF($BI$2:$BI15,"да"),"")</f>
        <v>4</v>
      </c>
      <c r="BK15" s="73"/>
      <c r="BL15" s="75" t="str">
        <f>IF($BK15="да",COUNTIF($BK$2:$BK15,"да"),"")</f>
        <v/>
      </c>
      <c r="BM15" s="73"/>
      <c r="BN15" s="75" t="str">
        <f>IF($BM15="да",COUNTIF($BM$2:$BM15,"да"),"")</f>
        <v/>
      </c>
      <c r="BO15" s="73"/>
      <c r="BP15" s="75" t="str">
        <f>IF($BO15="да",COUNTIF($BO$2:$BO15,"да"),"")</f>
        <v/>
      </c>
      <c r="BQ15" s="74"/>
      <c r="BR15" s="109" t="str">
        <f>IF($BQ15="да",COUNTIF($BQ$2:$BQ15,"да"),"")</f>
        <v/>
      </c>
      <c r="BU15" s="68">
        <f t="shared" si="2"/>
        <v>13</v>
      </c>
      <c r="BV15" s="122">
        <f t="shared" si="3"/>
        <v>0</v>
      </c>
      <c r="BW15" s="122">
        <f t="shared" si="3"/>
        <v>0</v>
      </c>
      <c r="BX15" s="122">
        <f t="shared" si="4"/>
        <v>0</v>
      </c>
      <c r="BY15" s="122">
        <f t="shared" si="4"/>
        <v>0</v>
      </c>
      <c r="BZ15" s="122">
        <f t="shared" si="4"/>
        <v>0</v>
      </c>
      <c r="CA15" s="122">
        <f t="shared" si="4"/>
        <v>0</v>
      </c>
      <c r="CB15" s="122">
        <f t="shared" si="4"/>
        <v>0</v>
      </c>
      <c r="CC15" s="122">
        <f t="shared" si="4"/>
        <v>0</v>
      </c>
      <c r="CD15" s="122">
        <f t="shared" si="4"/>
        <v>0</v>
      </c>
      <c r="CE15" s="122">
        <f t="shared" si="4"/>
        <v>0</v>
      </c>
      <c r="CF15" s="122">
        <f t="shared" si="4"/>
        <v>0</v>
      </c>
      <c r="CG15" s="122">
        <f t="shared" si="4"/>
        <v>0</v>
      </c>
      <c r="CH15" s="122">
        <f t="shared" si="4"/>
        <v>0</v>
      </c>
      <c r="CI15" s="122">
        <f t="shared" si="4"/>
        <v>0</v>
      </c>
      <c r="CJ15" s="122">
        <f t="shared" si="4"/>
        <v>0</v>
      </c>
      <c r="CK15" s="122">
        <f t="shared" si="4"/>
        <v>0</v>
      </c>
      <c r="CL15" s="122">
        <f t="shared" si="4"/>
        <v>0</v>
      </c>
      <c r="CM15" s="122">
        <f t="shared" si="4"/>
        <v>0</v>
      </c>
      <c r="CN15" s="122">
        <f t="shared" si="4"/>
        <v>0</v>
      </c>
      <c r="CO15" s="122">
        <f t="shared" si="4"/>
        <v>0</v>
      </c>
      <c r="CP15" s="122">
        <f t="shared" si="4"/>
        <v>0</v>
      </c>
      <c r="CQ15" s="122">
        <f t="shared" si="4"/>
        <v>0</v>
      </c>
      <c r="CR15" s="122">
        <f t="shared" si="4"/>
        <v>0</v>
      </c>
      <c r="CS15" s="122">
        <f t="shared" si="4"/>
        <v>0</v>
      </c>
      <c r="CT15" s="122">
        <f t="shared" si="4"/>
        <v>0</v>
      </c>
      <c r="CU15" s="122">
        <f t="shared" si="4"/>
        <v>0</v>
      </c>
      <c r="CV15" s="122">
        <f t="shared" si="4"/>
        <v>0</v>
      </c>
      <c r="CW15" s="122">
        <f t="shared" si="4"/>
        <v>0</v>
      </c>
      <c r="CX15" s="122">
        <f t="shared" si="4"/>
        <v>0</v>
      </c>
      <c r="CY15" s="122">
        <f t="shared" si="4"/>
        <v>0</v>
      </c>
      <c r="CZ15" s="122">
        <f t="shared" si="4"/>
        <v>0</v>
      </c>
    </row>
    <row r="16" spans="1:104" x14ac:dyDescent="0.25">
      <c r="A16" s="69" t="s">
        <v>103</v>
      </c>
      <c r="B16" s="117">
        <f t="shared" si="1"/>
        <v>24000</v>
      </c>
      <c r="C16" s="70">
        <v>10000</v>
      </c>
      <c r="D16" s="71">
        <v>7000</v>
      </c>
      <c r="E16" s="71">
        <v>4000</v>
      </c>
      <c r="F16" s="71">
        <v>3000</v>
      </c>
      <c r="G16" s="71"/>
      <c r="H16" s="72"/>
      <c r="I16" s="99"/>
      <c r="J16" s="104" t="str">
        <f>IF($I16="да",COUNTIF($I$2:$I16,"да"),"")</f>
        <v/>
      </c>
      <c r="K16" s="73"/>
      <c r="L16" s="104" t="str">
        <f>IF($K16="да",COUNTIF($K$2:$K16,"да"),"")</f>
        <v/>
      </c>
      <c r="M16" s="73"/>
      <c r="N16" s="104" t="str">
        <f>IF($M16="да",COUNTIF($M$2:$M16,"да"),"")</f>
        <v/>
      </c>
      <c r="O16" s="73"/>
      <c r="P16" s="75" t="str">
        <f>IF($O16="да",COUNTIF($O$2:$O16,"да"),"")</f>
        <v/>
      </c>
      <c r="Q16" s="73"/>
      <c r="R16" s="75" t="str">
        <f>IF($Q16="да",COUNTIF($Q$2:$Q16,"да"),"")</f>
        <v/>
      </c>
      <c r="S16" s="73"/>
      <c r="T16" s="75" t="str">
        <f>IF($S16="да",COUNTIF($S$2:$S16,"да"),"")</f>
        <v/>
      </c>
      <c r="U16" s="73"/>
      <c r="V16" s="75" t="str">
        <f>IF($U16="да",COUNTIF($U$2:$U16,"да"),"")</f>
        <v/>
      </c>
      <c r="W16" s="73"/>
      <c r="X16" s="75" t="str">
        <f>IF($W16="да",COUNTIF($W$2:$W16,"да"),"")</f>
        <v/>
      </c>
      <c r="Y16" s="73"/>
      <c r="Z16" s="75" t="str">
        <f>IF($Y16="да",COUNTIF($Y$2:$Y16,"да"),"")</f>
        <v/>
      </c>
      <c r="AA16" s="73"/>
      <c r="AB16" s="75" t="str">
        <f>IF($AA16="да",COUNTIF($AA$2:$AA16,"да"),"")</f>
        <v/>
      </c>
      <c r="AC16" s="73"/>
      <c r="AD16" s="75" t="str">
        <f>IF($AC16="да",COUNTIF($AC$2:$AC16,"да"),"")</f>
        <v/>
      </c>
      <c r="AE16" s="73"/>
      <c r="AF16" s="75" t="str">
        <f>IF($AE16="да",COUNTIF($AE$2:$AE16,"да"),"")</f>
        <v/>
      </c>
      <c r="AG16" s="73"/>
      <c r="AH16" s="67" t="str">
        <f>IF($AG16="да",COUNTIF($AG$2:$AG16,"да"),"")</f>
        <v/>
      </c>
      <c r="AI16" s="73"/>
      <c r="AJ16" s="75" t="str">
        <f>IF($AI16="да",COUNTIF($AI$2:$AI16,"да"),"")</f>
        <v/>
      </c>
      <c r="AK16" s="73"/>
      <c r="AL16" s="75" t="str">
        <f>IF($AK16="да",COUNTIF($AK$2:$AK16,"да"),"")</f>
        <v/>
      </c>
      <c r="AM16" s="73"/>
      <c r="AN16" s="75" t="str">
        <f>IF($AM16="да",COUNTIF($AM$2:$AM16,"да"),"")</f>
        <v/>
      </c>
      <c r="AO16" s="73"/>
      <c r="AP16" s="75" t="str">
        <f>IF($AO16="да",COUNTIF($AO$2:$AO16,"да"),"")</f>
        <v/>
      </c>
      <c r="AQ16" s="73"/>
      <c r="AR16" s="75" t="str">
        <f>IF($AQ16="да",COUNTIF($AQ$2:$AQ16,"да"),"")</f>
        <v/>
      </c>
      <c r="AS16" s="73"/>
      <c r="AT16" s="75" t="str">
        <f>IF($AS16="да",COUNTIF($AS$2:$AS16,"да"),"")</f>
        <v/>
      </c>
      <c r="AU16" s="73"/>
      <c r="AV16" s="75" t="str">
        <f>IF($AU16="да",COUNTIF($AU$2:$AU16,"да"),"")</f>
        <v/>
      </c>
      <c r="AW16" s="73"/>
      <c r="AX16" s="75" t="str">
        <f>IF($AW16="да",COUNTIF($AW$2:$AW16,"да"),"")</f>
        <v/>
      </c>
      <c r="AY16" s="73"/>
      <c r="AZ16" s="75" t="str">
        <f>IF($AY16="да",COUNTIF($AY$2:$AY16,"да"),"")</f>
        <v/>
      </c>
      <c r="BA16" s="73"/>
      <c r="BB16" s="75" t="str">
        <f>IF($BA16="да",COUNTIF($BA$2:$BA16,"да"),"")</f>
        <v/>
      </c>
      <c r="BC16" s="73"/>
      <c r="BD16" s="75" t="str">
        <f>IF($BC16="да",COUNTIF($BC$2:$BC16,"да"),"")</f>
        <v/>
      </c>
      <c r="BE16" s="73"/>
      <c r="BF16" s="75" t="str">
        <f>IF($BE16="да",COUNTIF($BE$2:$BE16,"да"),"")</f>
        <v/>
      </c>
      <c r="BG16" s="73"/>
      <c r="BH16" s="75" t="str">
        <f>IF($BG16="да",COUNTIF($BG$2:$BG16,"да"),"")</f>
        <v/>
      </c>
      <c r="BI16" s="73"/>
      <c r="BJ16" s="75" t="str">
        <f>IF($BI16="да",COUNTIF($BI$2:$BI16,"да"),"")</f>
        <v/>
      </c>
      <c r="BK16" s="73"/>
      <c r="BL16" s="75" t="str">
        <f>IF($BK16="да",COUNTIF($BK$2:$BK16,"да"),"")</f>
        <v/>
      </c>
      <c r="BM16" s="73"/>
      <c r="BN16" s="75" t="str">
        <f>IF($BM16="да",COUNTIF($BM$2:$BM16,"да"),"")</f>
        <v/>
      </c>
      <c r="BO16" s="73"/>
      <c r="BP16" s="75" t="str">
        <f>IF($BO16="да",COUNTIF($BO$2:$BO16,"да"),"")</f>
        <v/>
      </c>
      <c r="BQ16" s="74"/>
      <c r="BR16" s="109" t="str">
        <f>IF($BQ16="да",COUNTIF($BQ$2:$BQ16,"да"),"")</f>
        <v/>
      </c>
      <c r="BU16" s="68">
        <f t="shared" si="2"/>
        <v>14</v>
      </c>
      <c r="BV16" s="122">
        <f t="shared" si="3"/>
        <v>0</v>
      </c>
      <c r="BW16" s="122">
        <f t="shared" si="3"/>
        <v>0</v>
      </c>
      <c r="BX16" s="122">
        <f t="shared" si="4"/>
        <v>0</v>
      </c>
      <c r="BY16" s="122">
        <f t="shared" si="4"/>
        <v>0</v>
      </c>
      <c r="BZ16" s="122">
        <f t="shared" si="4"/>
        <v>0</v>
      </c>
      <c r="CA16" s="122">
        <f t="shared" si="4"/>
        <v>0</v>
      </c>
      <c r="CB16" s="122">
        <f t="shared" si="4"/>
        <v>0</v>
      </c>
      <c r="CC16" s="122">
        <f t="shared" si="4"/>
        <v>0</v>
      </c>
      <c r="CD16" s="122">
        <f t="shared" si="4"/>
        <v>0</v>
      </c>
      <c r="CE16" s="122">
        <f t="shared" si="4"/>
        <v>0</v>
      </c>
      <c r="CF16" s="122">
        <f t="shared" si="4"/>
        <v>0</v>
      </c>
      <c r="CG16" s="122">
        <f t="shared" si="4"/>
        <v>0</v>
      </c>
      <c r="CH16" s="122">
        <f t="shared" si="4"/>
        <v>0</v>
      </c>
      <c r="CI16" s="122">
        <f t="shared" si="4"/>
        <v>0</v>
      </c>
      <c r="CJ16" s="122">
        <f t="shared" si="4"/>
        <v>0</v>
      </c>
      <c r="CK16" s="122">
        <f t="shared" si="4"/>
        <v>0</v>
      </c>
      <c r="CL16" s="122">
        <f t="shared" si="4"/>
        <v>0</v>
      </c>
      <c r="CM16" s="122">
        <f t="shared" si="4"/>
        <v>0</v>
      </c>
      <c r="CN16" s="122">
        <f t="shared" si="4"/>
        <v>0</v>
      </c>
      <c r="CO16" s="122">
        <f t="shared" si="4"/>
        <v>0</v>
      </c>
      <c r="CP16" s="122">
        <f t="shared" si="4"/>
        <v>0</v>
      </c>
      <c r="CQ16" s="122">
        <f t="shared" si="4"/>
        <v>0</v>
      </c>
      <c r="CR16" s="122">
        <f t="shared" si="4"/>
        <v>0</v>
      </c>
      <c r="CS16" s="122">
        <f t="shared" si="4"/>
        <v>0</v>
      </c>
      <c r="CT16" s="122">
        <f t="shared" si="4"/>
        <v>0</v>
      </c>
      <c r="CU16" s="122">
        <f t="shared" si="4"/>
        <v>0</v>
      </c>
      <c r="CV16" s="122">
        <f t="shared" si="4"/>
        <v>0</v>
      </c>
      <c r="CW16" s="122">
        <f t="shared" si="4"/>
        <v>0</v>
      </c>
      <c r="CX16" s="122">
        <f t="shared" si="4"/>
        <v>0</v>
      </c>
      <c r="CY16" s="122">
        <f t="shared" si="4"/>
        <v>0</v>
      </c>
      <c r="CZ16" s="122">
        <f t="shared" si="4"/>
        <v>0</v>
      </c>
    </row>
    <row r="17" spans="1:104" x14ac:dyDescent="0.25">
      <c r="A17" s="69" t="s">
        <v>104</v>
      </c>
      <c r="B17" s="117">
        <f t="shared" si="1"/>
        <v>28000</v>
      </c>
      <c r="C17" s="70">
        <v>11000</v>
      </c>
      <c r="D17" s="71">
        <v>9000</v>
      </c>
      <c r="E17" s="71">
        <v>4500</v>
      </c>
      <c r="F17" s="71">
        <v>3500</v>
      </c>
      <c r="G17" s="71"/>
      <c r="H17" s="72"/>
      <c r="I17" s="99"/>
      <c r="J17" s="104" t="str">
        <f>IF($I17="да",COUNTIF($I$2:$I17,"да"),"")</f>
        <v/>
      </c>
      <c r="K17" s="73"/>
      <c r="L17" s="104" t="str">
        <f>IF($K17="да",COUNTIF($K$2:$K17,"да"),"")</f>
        <v/>
      </c>
      <c r="M17" s="73"/>
      <c r="N17" s="104" t="str">
        <f>IF($M17="да",COUNTIF($M$2:$M17,"да"),"")</f>
        <v/>
      </c>
      <c r="O17" s="73"/>
      <c r="P17" s="75" t="str">
        <f>IF($O17="да",COUNTIF($O$2:$O17,"да"),"")</f>
        <v/>
      </c>
      <c r="Q17" s="73"/>
      <c r="R17" s="75" t="str">
        <f>IF($Q17="да",COUNTIF($Q$2:$Q17,"да"),"")</f>
        <v/>
      </c>
      <c r="S17" s="73"/>
      <c r="T17" s="75" t="str">
        <f>IF($S17="да",COUNTIF($S$2:$S17,"да"),"")</f>
        <v/>
      </c>
      <c r="U17" s="73" t="s">
        <v>28</v>
      </c>
      <c r="V17" s="75">
        <f>IF($U17="да",COUNTIF($U$2:$U17,"да"),"")</f>
        <v>2</v>
      </c>
      <c r="W17" s="73"/>
      <c r="X17" s="75" t="str">
        <f>IF($W17="да",COUNTIF($W$2:$W17,"да"),"")</f>
        <v/>
      </c>
      <c r="Y17" s="73"/>
      <c r="Z17" s="75" t="str">
        <f>IF($Y17="да",COUNTIF($Y$2:$Y17,"да"),"")</f>
        <v/>
      </c>
      <c r="AA17" s="73"/>
      <c r="AB17" s="75" t="str">
        <f>IF($AA17="да",COUNTIF($AA$2:$AA17,"да"),"")</f>
        <v/>
      </c>
      <c r="AC17" s="73"/>
      <c r="AD17" s="75" t="str">
        <f>IF($AC17="да",COUNTIF($AC$2:$AC17,"да"),"")</f>
        <v/>
      </c>
      <c r="AE17" s="73"/>
      <c r="AF17" s="75" t="str">
        <f>IF($AE17="да",COUNTIF($AE$2:$AE17,"да"),"")</f>
        <v/>
      </c>
      <c r="AG17" s="73" t="s">
        <v>28</v>
      </c>
      <c r="AH17" s="67">
        <f>IF($AG17="да",COUNTIF($AG$2:$AG17,"да"),"")</f>
        <v>2</v>
      </c>
      <c r="AI17" s="73"/>
      <c r="AJ17" s="75" t="str">
        <f>IF($AI17="да",COUNTIF($AI$2:$AI17,"да"),"")</f>
        <v/>
      </c>
      <c r="AK17" s="73"/>
      <c r="AL17" s="75" t="str">
        <f>IF($AK17="да",COUNTIF($AK$2:$AK17,"да"),"")</f>
        <v/>
      </c>
      <c r="AM17" s="73"/>
      <c r="AN17" s="75" t="str">
        <f>IF($AM17="да",COUNTIF($AM$2:$AM17,"да"),"")</f>
        <v/>
      </c>
      <c r="AO17" s="73"/>
      <c r="AP17" s="75" t="str">
        <f>IF($AO17="да",COUNTIF($AO$2:$AO17,"да"),"")</f>
        <v/>
      </c>
      <c r="AQ17" s="73" t="s">
        <v>28</v>
      </c>
      <c r="AR17" s="75">
        <f>IF($AQ17="да",COUNTIF($AQ$2:$AQ17,"да"),"")</f>
        <v>2</v>
      </c>
      <c r="AS17" s="73"/>
      <c r="AT17" s="75" t="str">
        <f>IF($AS17="да",COUNTIF($AS$2:$AS17,"да"),"")</f>
        <v/>
      </c>
      <c r="AU17" s="73"/>
      <c r="AV17" s="75" t="str">
        <f>IF($AU17="да",COUNTIF($AU$2:$AU17,"да"),"")</f>
        <v/>
      </c>
      <c r="AW17" s="73"/>
      <c r="AX17" s="75" t="str">
        <f>IF($AW17="да",COUNTIF($AW$2:$AW17,"да"),"")</f>
        <v/>
      </c>
      <c r="AY17" s="73"/>
      <c r="AZ17" s="75" t="str">
        <f>IF($AY17="да",COUNTIF($AY$2:$AY17,"да"),"")</f>
        <v/>
      </c>
      <c r="BA17" s="73"/>
      <c r="BB17" s="75" t="str">
        <f>IF($BA17="да",COUNTIF($BA$2:$BA17,"да"),"")</f>
        <v/>
      </c>
      <c r="BC17" s="73"/>
      <c r="BD17" s="75" t="str">
        <f>IF($BC17="да",COUNTIF($BC$2:$BC17,"да"),"")</f>
        <v/>
      </c>
      <c r="BE17" s="73"/>
      <c r="BF17" s="75" t="str">
        <f>IF($BE17="да",COUNTIF($BE$2:$BE17,"да"),"")</f>
        <v/>
      </c>
      <c r="BG17" s="73"/>
      <c r="BH17" s="75" t="str">
        <f>IF($BG17="да",COUNTIF($BG$2:$BG17,"да"),"")</f>
        <v/>
      </c>
      <c r="BI17" s="73"/>
      <c r="BJ17" s="75" t="str">
        <f>IF($BI17="да",COUNTIF($BI$2:$BI17,"да"),"")</f>
        <v/>
      </c>
      <c r="BK17" s="73"/>
      <c r="BL17" s="75" t="str">
        <f>IF($BK17="да",COUNTIF($BK$2:$BK17,"да"),"")</f>
        <v/>
      </c>
      <c r="BM17" s="73"/>
      <c r="BN17" s="75" t="str">
        <f>IF($BM17="да",COUNTIF($BM$2:$BM17,"да"),"")</f>
        <v/>
      </c>
      <c r="BO17" s="73"/>
      <c r="BP17" s="75" t="str">
        <f>IF($BO17="да",COUNTIF($BO$2:$BO17,"да"),"")</f>
        <v/>
      </c>
      <c r="BQ17" s="74"/>
      <c r="BR17" s="109" t="str">
        <f>IF($BQ17="да",COUNTIF($BQ$2:$BQ17,"да"),"")</f>
        <v/>
      </c>
      <c r="BU17" s="68">
        <f t="shared" si="2"/>
        <v>15</v>
      </c>
      <c r="BV17" s="122">
        <f t="shared" si="3"/>
        <v>0</v>
      </c>
      <c r="BW17" s="122">
        <f t="shared" si="3"/>
        <v>0</v>
      </c>
      <c r="BX17" s="122">
        <f t="shared" si="4"/>
        <v>0</v>
      </c>
      <c r="BY17" s="122">
        <f t="shared" si="4"/>
        <v>0</v>
      </c>
      <c r="BZ17" s="122">
        <f t="shared" si="4"/>
        <v>0</v>
      </c>
      <c r="CA17" s="122">
        <f t="shared" si="4"/>
        <v>0</v>
      </c>
      <c r="CB17" s="122">
        <f t="shared" si="4"/>
        <v>0</v>
      </c>
      <c r="CC17" s="122">
        <f t="shared" si="4"/>
        <v>0</v>
      </c>
      <c r="CD17" s="122">
        <f t="shared" si="4"/>
        <v>0</v>
      </c>
      <c r="CE17" s="122">
        <f t="shared" si="4"/>
        <v>0</v>
      </c>
      <c r="CF17" s="122">
        <f t="shared" si="4"/>
        <v>0</v>
      </c>
      <c r="CG17" s="122">
        <f t="shared" si="4"/>
        <v>0</v>
      </c>
      <c r="CH17" s="122">
        <f t="shared" si="4"/>
        <v>0</v>
      </c>
      <c r="CI17" s="122">
        <f t="shared" si="4"/>
        <v>0</v>
      </c>
      <c r="CJ17" s="122">
        <f t="shared" si="4"/>
        <v>0</v>
      </c>
      <c r="CK17" s="122">
        <f t="shared" si="4"/>
        <v>0</v>
      </c>
      <c r="CL17" s="122">
        <f t="shared" si="4"/>
        <v>0</v>
      </c>
      <c r="CM17" s="122">
        <f t="shared" si="4"/>
        <v>0</v>
      </c>
      <c r="CN17" s="122">
        <f t="shared" si="4"/>
        <v>0</v>
      </c>
      <c r="CO17" s="122">
        <f t="shared" si="4"/>
        <v>0</v>
      </c>
      <c r="CP17" s="122">
        <f t="shared" si="4"/>
        <v>0</v>
      </c>
      <c r="CQ17" s="122">
        <f t="shared" si="4"/>
        <v>0</v>
      </c>
      <c r="CR17" s="122">
        <f t="shared" si="4"/>
        <v>0</v>
      </c>
      <c r="CS17" s="122">
        <f t="shared" si="4"/>
        <v>0</v>
      </c>
      <c r="CT17" s="122">
        <f t="shared" si="4"/>
        <v>0</v>
      </c>
      <c r="CU17" s="122">
        <f t="shared" si="4"/>
        <v>0</v>
      </c>
      <c r="CV17" s="122">
        <f t="shared" si="4"/>
        <v>0</v>
      </c>
      <c r="CW17" s="122">
        <f t="shared" si="4"/>
        <v>0</v>
      </c>
      <c r="CX17" s="122">
        <f t="shared" si="4"/>
        <v>0</v>
      </c>
      <c r="CY17" s="122">
        <f t="shared" si="4"/>
        <v>0</v>
      </c>
      <c r="CZ17" s="122">
        <f t="shared" si="4"/>
        <v>0</v>
      </c>
    </row>
    <row r="18" spans="1:104" x14ac:dyDescent="0.25">
      <c r="A18" s="69" t="s">
        <v>105</v>
      </c>
      <c r="B18" s="117">
        <f t="shared" si="1"/>
        <v>26000</v>
      </c>
      <c r="C18" s="70">
        <v>10000</v>
      </c>
      <c r="D18" s="71">
        <v>7000</v>
      </c>
      <c r="E18" s="71">
        <v>4000</v>
      </c>
      <c r="F18" s="71">
        <v>3000</v>
      </c>
      <c r="G18" s="71">
        <v>2000</v>
      </c>
      <c r="H18" s="72"/>
      <c r="I18" s="99" t="s">
        <v>28</v>
      </c>
      <c r="J18" s="104">
        <f>IF($I18="да",COUNTIF($I$2:$I18,"да"),"")</f>
        <v>8</v>
      </c>
      <c r="K18" s="73"/>
      <c r="L18" s="104" t="str">
        <f>IF($K18="да",COUNTIF($K$2:$K18,"да"),"")</f>
        <v/>
      </c>
      <c r="M18" s="73"/>
      <c r="N18" s="104" t="str">
        <f>IF($M18="да",COUNTIF($M$2:$M18,"да"),"")</f>
        <v/>
      </c>
      <c r="O18" s="73"/>
      <c r="P18" s="75" t="str">
        <f>IF($O18="да",COUNTIF($O$2:$O18,"да"),"")</f>
        <v/>
      </c>
      <c r="Q18" s="73"/>
      <c r="R18" s="75" t="str">
        <f>IF($Q18="да",COUNTIF($Q$2:$Q18,"да"),"")</f>
        <v/>
      </c>
      <c r="S18" s="73"/>
      <c r="T18" s="75" t="str">
        <f>IF($S18="да",COUNTIF($S$2:$S18,"да"),"")</f>
        <v/>
      </c>
      <c r="U18" s="73"/>
      <c r="V18" s="75" t="str">
        <f>IF($U18="да",COUNTIF($U$2:$U18,"да"),"")</f>
        <v/>
      </c>
      <c r="W18" s="73"/>
      <c r="X18" s="75" t="str">
        <f>IF($W18="да",COUNTIF($W$2:$W18,"да"),"")</f>
        <v/>
      </c>
      <c r="Y18" s="73"/>
      <c r="Z18" s="75" t="str">
        <f>IF($Y18="да",COUNTIF($Y$2:$Y18,"да"),"")</f>
        <v/>
      </c>
      <c r="AA18" s="73"/>
      <c r="AB18" s="75" t="str">
        <f>IF($AA18="да",COUNTIF($AA$2:$AA18,"да"),"")</f>
        <v/>
      </c>
      <c r="AC18" s="73"/>
      <c r="AD18" s="75" t="str">
        <f>IF($AC18="да",COUNTIF($AC$2:$AC18,"да"),"")</f>
        <v/>
      </c>
      <c r="AE18" s="73"/>
      <c r="AF18" s="75" t="str">
        <f>IF($AE18="да",COUNTIF($AE$2:$AE18,"да"),"")</f>
        <v/>
      </c>
      <c r="AG18" s="73"/>
      <c r="AH18" s="67" t="str">
        <f>IF($AG18="да",COUNTIF($AG$2:$AG18,"да"),"")</f>
        <v/>
      </c>
      <c r="AI18" s="73"/>
      <c r="AJ18" s="75" t="str">
        <f>IF($AI18="да",COUNTIF($AI$2:$AI18,"да"),"")</f>
        <v/>
      </c>
      <c r="AK18" s="73"/>
      <c r="AL18" s="75" t="str">
        <f>IF($AK18="да",COUNTIF($AK$2:$AK18,"да"),"")</f>
        <v/>
      </c>
      <c r="AM18" s="73"/>
      <c r="AN18" s="75" t="str">
        <f>IF($AM18="да",COUNTIF($AM$2:$AM18,"да"),"")</f>
        <v/>
      </c>
      <c r="AO18" s="73"/>
      <c r="AP18" s="75" t="str">
        <f>IF($AO18="да",COUNTIF($AO$2:$AO18,"да"),"")</f>
        <v/>
      </c>
      <c r="AQ18" s="73"/>
      <c r="AR18" s="75" t="str">
        <f>IF($AQ18="да",COUNTIF($AQ$2:$AQ18,"да"),"")</f>
        <v/>
      </c>
      <c r="AS18" s="73"/>
      <c r="AT18" s="75" t="str">
        <f>IF($AS18="да",COUNTIF($AS$2:$AS18,"да"),"")</f>
        <v/>
      </c>
      <c r="AU18" s="73"/>
      <c r="AV18" s="75" t="str">
        <f>IF($AU18="да",COUNTIF($AU$2:$AU18,"да"),"")</f>
        <v/>
      </c>
      <c r="AW18" s="73"/>
      <c r="AX18" s="75" t="str">
        <f>IF($AW18="да",COUNTIF($AW$2:$AW18,"да"),"")</f>
        <v/>
      </c>
      <c r="AY18" s="73"/>
      <c r="AZ18" s="75" t="str">
        <f>IF($AY18="да",COUNTIF($AY$2:$AY18,"да"),"")</f>
        <v/>
      </c>
      <c r="BA18" s="73"/>
      <c r="BB18" s="75" t="str">
        <f>IF($BA18="да",COUNTIF($BA$2:$BA18,"да"),"")</f>
        <v/>
      </c>
      <c r="BC18" s="73"/>
      <c r="BD18" s="75" t="str">
        <f>IF($BC18="да",COUNTIF($BC$2:$BC18,"да"),"")</f>
        <v/>
      </c>
      <c r="BE18" s="73"/>
      <c r="BF18" s="75" t="str">
        <f>IF($BE18="да",COUNTIF($BE$2:$BE18,"да"),"")</f>
        <v/>
      </c>
      <c r="BG18" s="73"/>
      <c r="BH18" s="75" t="str">
        <f>IF($BG18="да",COUNTIF($BG$2:$BG18,"да"),"")</f>
        <v/>
      </c>
      <c r="BI18" s="73"/>
      <c r="BJ18" s="75" t="str">
        <f>IF($BI18="да",COUNTIF($BI$2:$BI18,"да"),"")</f>
        <v/>
      </c>
      <c r="BK18" s="73"/>
      <c r="BL18" s="75" t="str">
        <f>IF($BK18="да",COUNTIF($BK$2:$BK18,"да"),"")</f>
        <v/>
      </c>
      <c r="BM18" s="73"/>
      <c r="BN18" s="75" t="str">
        <f>IF($BM18="да",COUNTIF($BM$2:$BM18,"да"),"")</f>
        <v/>
      </c>
      <c r="BO18" s="73"/>
      <c r="BP18" s="75" t="str">
        <f>IF($BO18="да",COUNTIF($BO$2:$BO18,"да"),"")</f>
        <v/>
      </c>
      <c r="BQ18" s="74"/>
      <c r="BR18" s="109" t="str">
        <f>IF($BQ18="да",COUNTIF($BQ$2:$BQ18,"да"),"")</f>
        <v/>
      </c>
      <c r="BU18" s="68">
        <f t="shared" si="2"/>
        <v>16</v>
      </c>
      <c r="BV18" s="122">
        <f t="shared" si="3"/>
        <v>0</v>
      </c>
      <c r="BW18" s="122">
        <f t="shared" si="3"/>
        <v>0</v>
      </c>
      <c r="BX18" s="122">
        <f t="shared" si="4"/>
        <v>0</v>
      </c>
      <c r="BY18" s="122">
        <f t="shared" si="4"/>
        <v>0</v>
      </c>
      <c r="BZ18" s="122">
        <f t="shared" si="4"/>
        <v>0</v>
      </c>
      <c r="CA18" s="122">
        <f t="shared" si="4"/>
        <v>0</v>
      </c>
      <c r="CB18" s="122">
        <f t="shared" si="4"/>
        <v>0</v>
      </c>
      <c r="CC18" s="122">
        <f t="shared" si="4"/>
        <v>0</v>
      </c>
      <c r="CD18" s="122">
        <f t="shared" si="4"/>
        <v>0</v>
      </c>
      <c r="CE18" s="122">
        <f t="shared" si="4"/>
        <v>0</v>
      </c>
      <c r="CF18" s="122">
        <f t="shared" si="4"/>
        <v>0</v>
      </c>
      <c r="CG18" s="122">
        <f t="shared" si="4"/>
        <v>0</v>
      </c>
      <c r="CH18" s="122">
        <f t="shared" si="4"/>
        <v>0</v>
      </c>
      <c r="CI18" s="122">
        <f t="shared" si="4"/>
        <v>0</v>
      </c>
      <c r="CJ18" s="122">
        <f t="shared" si="4"/>
        <v>0</v>
      </c>
      <c r="CK18" s="122">
        <f t="shared" si="4"/>
        <v>0</v>
      </c>
      <c r="CL18" s="122">
        <f t="shared" si="4"/>
        <v>0</v>
      </c>
      <c r="CM18" s="122">
        <f t="shared" si="4"/>
        <v>0</v>
      </c>
      <c r="CN18" s="122">
        <f t="shared" si="4"/>
        <v>0</v>
      </c>
      <c r="CO18" s="122">
        <f t="shared" si="4"/>
        <v>0</v>
      </c>
      <c r="CP18" s="122">
        <f t="shared" si="4"/>
        <v>0</v>
      </c>
      <c r="CQ18" s="122">
        <f t="shared" si="4"/>
        <v>0</v>
      </c>
      <c r="CR18" s="122">
        <f t="shared" si="4"/>
        <v>0</v>
      </c>
      <c r="CS18" s="122">
        <f t="shared" si="4"/>
        <v>0</v>
      </c>
      <c r="CT18" s="122">
        <f t="shared" si="4"/>
        <v>0</v>
      </c>
      <c r="CU18" s="122">
        <f t="shared" si="4"/>
        <v>0</v>
      </c>
      <c r="CV18" s="122">
        <f t="shared" si="4"/>
        <v>0</v>
      </c>
      <c r="CW18" s="122">
        <f t="shared" si="4"/>
        <v>0</v>
      </c>
      <c r="CX18" s="122">
        <f t="shared" si="4"/>
        <v>0</v>
      </c>
      <c r="CY18" s="122">
        <f t="shared" si="4"/>
        <v>0</v>
      </c>
      <c r="CZ18" s="122">
        <f t="shared" si="4"/>
        <v>0</v>
      </c>
    </row>
    <row r="19" spans="1:104" x14ac:dyDescent="0.25">
      <c r="A19" s="76" t="s">
        <v>106</v>
      </c>
      <c r="B19" s="117">
        <f t="shared" si="1"/>
        <v>32000</v>
      </c>
      <c r="C19" s="70">
        <v>11000</v>
      </c>
      <c r="D19" s="71">
        <v>9000</v>
      </c>
      <c r="E19" s="71">
        <v>4500</v>
      </c>
      <c r="F19" s="71">
        <v>3500</v>
      </c>
      <c r="G19" s="71">
        <v>2000</v>
      </c>
      <c r="H19" s="72">
        <v>2000</v>
      </c>
      <c r="I19" s="99"/>
      <c r="J19" s="104" t="str">
        <f>IF($I19="да",COUNTIF($I$2:$I19,"да"),"")</f>
        <v/>
      </c>
      <c r="K19" s="73" t="s">
        <v>28</v>
      </c>
      <c r="L19" s="104">
        <f>IF($K19="да",COUNTIF($K$2:$K19,"да"),"")</f>
        <v>3</v>
      </c>
      <c r="M19" s="73"/>
      <c r="N19" s="104" t="str">
        <f>IF($M19="да",COUNTIF($M$2:$M19,"да"),"")</f>
        <v/>
      </c>
      <c r="O19" s="73"/>
      <c r="P19" s="75" t="str">
        <f>IF($O19="да",COUNTIF($O$2:$O19,"да"),"")</f>
        <v/>
      </c>
      <c r="Q19" s="73"/>
      <c r="R19" s="75" t="str">
        <f>IF($Q19="да",COUNTIF($Q$2:$Q19,"да"),"")</f>
        <v/>
      </c>
      <c r="S19" s="73" t="s">
        <v>28</v>
      </c>
      <c r="T19" s="75">
        <f>IF($S19="да",COUNTIF($S$2:$S19,"да"),"")</f>
        <v>3</v>
      </c>
      <c r="U19" s="73"/>
      <c r="V19" s="75" t="str">
        <f>IF($U19="да",COUNTIF($U$2:$U19,"да"),"")</f>
        <v/>
      </c>
      <c r="W19" s="73"/>
      <c r="X19" s="75" t="str">
        <f>IF($W19="да",COUNTIF($W$2:$W19,"да"),"")</f>
        <v/>
      </c>
      <c r="Y19" s="73"/>
      <c r="Z19" s="75" t="str">
        <f>IF($Y19="да",COUNTIF($Y$2:$Y19,"да"),"")</f>
        <v/>
      </c>
      <c r="AA19" s="73"/>
      <c r="AB19" s="75" t="str">
        <f>IF($AA19="да",COUNTIF($AA$2:$AA19,"да"),"")</f>
        <v/>
      </c>
      <c r="AC19" s="73"/>
      <c r="AD19" s="75" t="str">
        <f>IF($AC19="да",COUNTIF($AC$2:$AC19,"да"),"")</f>
        <v/>
      </c>
      <c r="AE19" s="73"/>
      <c r="AF19" s="75" t="str">
        <f>IF($AE19="да",COUNTIF($AE$2:$AE19,"да"),"")</f>
        <v/>
      </c>
      <c r="AG19" s="73"/>
      <c r="AH19" s="67" t="str">
        <f>IF($AG19="да",COUNTIF($AG$2:$AG19,"да"),"")</f>
        <v/>
      </c>
      <c r="AI19" s="73"/>
      <c r="AJ19" s="75" t="str">
        <f>IF($AI19="да",COUNTIF($AI$2:$AI19,"да"),"")</f>
        <v/>
      </c>
      <c r="AK19" s="73"/>
      <c r="AL19" s="75" t="str">
        <f>IF($AK19="да",COUNTIF($AK$2:$AK19,"да"),"")</f>
        <v/>
      </c>
      <c r="AM19" s="73"/>
      <c r="AN19" s="75" t="str">
        <f>IF($AM19="да",COUNTIF($AM$2:$AM19,"да"),"")</f>
        <v/>
      </c>
      <c r="AO19" s="73"/>
      <c r="AP19" s="75" t="str">
        <f>IF($AO19="да",COUNTIF($AO$2:$AO19,"да"),"")</f>
        <v/>
      </c>
      <c r="AQ19" s="73"/>
      <c r="AR19" s="75" t="str">
        <f>IF($AQ19="да",COUNTIF($AQ$2:$AQ19,"да"),"")</f>
        <v/>
      </c>
      <c r="AS19" s="73"/>
      <c r="AT19" s="75" t="str">
        <f>IF($AS19="да",COUNTIF($AS$2:$AS19,"да"),"")</f>
        <v/>
      </c>
      <c r="AU19" s="73"/>
      <c r="AV19" s="75" t="str">
        <f>IF($AU19="да",COUNTIF($AU$2:$AU19,"да"),"")</f>
        <v/>
      </c>
      <c r="AW19" s="73"/>
      <c r="AX19" s="75" t="str">
        <f>IF($AW19="да",COUNTIF($AW$2:$AW19,"да"),"")</f>
        <v/>
      </c>
      <c r="AY19" s="73"/>
      <c r="AZ19" s="75" t="str">
        <f>IF($AY19="да",COUNTIF($AY$2:$AY19,"да"),"")</f>
        <v/>
      </c>
      <c r="BA19" s="73"/>
      <c r="BB19" s="75" t="str">
        <f>IF($BA19="да",COUNTIF($BA$2:$BA19,"да"),"")</f>
        <v/>
      </c>
      <c r="BC19" s="73"/>
      <c r="BD19" s="75" t="str">
        <f>IF($BC19="да",COUNTIF($BC$2:$BC19,"да"),"")</f>
        <v/>
      </c>
      <c r="BE19" s="73"/>
      <c r="BF19" s="75" t="str">
        <f>IF($BE19="да",COUNTIF($BE$2:$BE19,"да"),"")</f>
        <v/>
      </c>
      <c r="BG19" s="73"/>
      <c r="BH19" s="75" t="str">
        <f>IF($BG19="да",COUNTIF($BG$2:$BG19,"да"),"")</f>
        <v/>
      </c>
      <c r="BI19" s="73" t="s">
        <v>28</v>
      </c>
      <c r="BJ19" s="75">
        <f>IF($BI19="да",COUNTIF($BI$2:$BI19,"да"),"")</f>
        <v>5</v>
      </c>
      <c r="BK19" s="73"/>
      <c r="BL19" s="75" t="str">
        <f>IF($BK19="да",COUNTIF($BK$2:$BK19,"да"),"")</f>
        <v/>
      </c>
      <c r="BM19" s="73"/>
      <c r="BN19" s="75" t="str">
        <f>IF($BM19="да",COUNTIF($BM$2:$BM19,"да"),"")</f>
        <v/>
      </c>
      <c r="BO19" s="73" t="s">
        <v>28</v>
      </c>
      <c r="BP19" s="75">
        <f>IF($BO19="да",COUNTIF($BO$2:$BO19,"да"),"")</f>
        <v>4</v>
      </c>
      <c r="BQ19" s="74" t="s">
        <v>28</v>
      </c>
      <c r="BR19" s="109">
        <f>IF($BQ19="да",COUNTIF($BQ$2:$BQ19,"да"),"")</f>
        <v>3</v>
      </c>
      <c r="BU19" s="68">
        <f t="shared" si="2"/>
        <v>17</v>
      </c>
      <c r="BV19" s="122">
        <f t="shared" si="3"/>
        <v>0</v>
      </c>
      <c r="BW19" s="122">
        <f t="shared" si="3"/>
        <v>0</v>
      </c>
      <c r="BX19" s="122">
        <f t="shared" si="4"/>
        <v>0</v>
      </c>
      <c r="BY19" s="122">
        <f t="shared" si="4"/>
        <v>0</v>
      </c>
      <c r="BZ19" s="122">
        <f t="shared" si="4"/>
        <v>0</v>
      </c>
      <c r="CA19" s="122">
        <f t="shared" si="4"/>
        <v>0</v>
      </c>
      <c r="CB19" s="122">
        <f t="shared" si="4"/>
        <v>0</v>
      </c>
      <c r="CC19" s="122">
        <f t="shared" si="4"/>
        <v>0</v>
      </c>
      <c r="CD19" s="122">
        <f t="shared" si="4"/>
        <v>0</v>
      </c>
      <c r="CE19" s="122">
        <f t="shared" si="4"/>
        <v>0</v>
      </c>
      <c r="CF19" s="122">
        <f t="shared" si="4"/>
        <v>0</v>
      </c>
      <c r="CG19" s="122">
        <f t="shared" si="4"/>
        <v>0</v>
      </c>
      <c r="CH19" s="122">
        <f t="shared" si="4"/>
        <v>0</v>
      </c>
      <c r="CI19" s="122">
        <f t="shared" si="4"/>
        <v>0</v>
      </c>
      <c r="CJ19" s="122">
        <f t="shared" si="4"/>
        <v>0</v>
      </c>
      <c r="CK19" s="122">
        <f t="shared" si="4"/>
        <v>0</v>
      </c>
      <c r="CL19" s="122">
        <f t="shared" si="4"/>
        <v>0</v>
      </c>
      <c r="CM19" s="122">
        <f t="shared" si="4"/>
        <v>0</v>
      </c>
      <c r="CN19" s="122">
        <f t="shared" si="4"/>
        <v>0</v>
      </c>
      <c r="CO19" s="122">
        <f t="shared" si="4"/>
        <v>0</v>
      </c>
      <c r="CP19" s="122">
        <f t="shared" si="4"/>
        <v>0</v>
      </c>
      <c r="CQ19" s="122">
        <f t="shared" si="4"/>
        <v>0</v>
      </c>
      <c r="CR19" s="122">
        <f t="shared" si="4"/>
        <v>0</v>
      </c>
      <c r="CS19" s="122">
        <f t="shared" si="4"/>
        <v>0</v>
      </c>
      <c r="CT19" s="122">
        <f t="shared" si="4"/>
        <v>0</v>
      </c>
      <c r="CU19" s="122">
        <f t="shared" si="4"/>
        <v>0</v>
      </c>
      <c r="CV19" s="122">
        <f t="shared" si="4"/>
        <v>0</v>
      </c>
      <c r="CW19" s="122">
        <f t="shared" si="4"/>
        <v>0</v>
      </c>
      <c r="CX19" s="122">
        <f t="shared" si="4"/>
        <v>0</v>
      </c>
      <c r="CY19" s="122">
        <f t="shared" si="4"/>
        <v>0</v>
      </c>
      <c r="CZ19" s="122">
        <f t="shared" si="4"/>
        <v>0</v>
      </c>
    </row>
    <row r="20" spans="1:104" x14ac:dyDescent="0.25">
      <c r="A20" s="76"/>
      <c r="B20" s="117">
        <f t="shared" si="1"/>
        <v>0</v>
      </c>
      <c r="C20" s="70"/>
      <c r="D20" s="71"/>
      <c r="E20" s="71"/>
      <c r="F20" s="71"/>
      <c r="G20" s="71"/>
      <c r="H20" s="72"/>
      <c r="I20" s="99"/>
      <c r="J20" s="104" t="str">
        <f>IF($I20="да",COUNTIF($I$2:$I20,"да"),"")</f>
        <v/>
      </c>
      <c r="K20" s="73"/>
      <c r="L20" s="104" t="str">
        <f>IF($K20="да",COUNTIF($K$2:$K20,"да"),"")</f>
        <v/>
      </c>
      <c r="M20" s="73"/>
      <c r="N20" s="104" t="str">
        <f>IF($M20="да",COUNTIF($M$2:$M20,"да"),"")</f>
        <v/>
      </c>
      <c r="O20" s="73"/>
      <c r="P20" s="75" t="str">
        <f>IF($O20="да",COUNTIF($O$2:$O20,"да"),"")</f>
        <v/>
      </c>
      <c r="Q20" s="73"/>
      <c r="R20" s="75" t="str">
        <f>IF($Q20="да",COUNTIF($Q$2:$Q20,"да"),"")</f>
        <v/>
      </c>
      <c r="S20" s="73"/>
      <c r="T20" s="75" t="str">
        <f>IF($S20="да",COUNTIF($S$2:$S20,"да"),"")</f>
        <v/>
      </c>
      <c r="U20" s="73"/>
      <c r="V20" s="75" t="str">
        <f>IF($U20="да",COUNTIF($U$2:$U20,"да"),"")</f>
        <v/>
      </c>
      <c r="W20" s="73"/>
      <c r="X20" s="75" t="str">
        <f>IF($W20="да",COUNTIF($W$2:$W20,"да"),"")</f>
        <v/>
      </c>
      <c r="Y20" s="73"/>
      <c r="Z20" s="75" t="str">
        <f>IF($Y20="да",COUNTIF($Y$2:$Y20,"да"),"")</f>
        <v/>
      </c>
      <c r="AA20" s="73"/>
      <c r="AB20" s="75" t="str">
        <f>IF($AA20="да",COUNTIF($AA$2:$AA20,"да"),"")</f>
        <v/>
      </c>
      <c r="AC20" s="73"/>
      <c r="AD20" s="75" t="str">
        <f>IF($AC20="да",COUNTIF($AC$2:$AC20,"да"),"")</f>
        <v/>
      </c>
      <c r="AE20" s="73"/>
      <c r="AF20" s="75" t="str">
        <f>IF($AE20="да",COUNTIF($AE$2:$AE20,"да"),"")</f>
        <v/>
      </c>
      <c r="AG20" s="73"/>
      <c r="AH20" s="67" t="str">
        <f>IF($AG20="да",COUNTIF($AG$2:$AG20,"да"),"")</f>
        <v/>
      </c>
      <c r="AI20" s="73"/>
      <c r="AJ20" s="75" t="str">
        <f>IF($AI20="да",COUNTIF($AI$2:$AI20,"да"),"")</f>
        <v/>
      </c>
      <c r="AK20" s="73"/>
      <c r="AL20" s="75" t="str">
        <f>IF($AK20="да",COUNTIF($AK$2:$AK20,"да"),"")</f>
        <v/>
      </c>
      <c r="AM20" s="73"/>
      <c r="AN20" s="75" t="str">
        <f>IF($AM20="да",COUNTIF($AM$2:$AM20,"да"),"")</f>
        <v/>
      </c>
      <c r="AO20" s="73"/>
      <c r="AP20" s="75" t="str">
        <f>IF($AO20="да",COUNTIF($AO$2:$AO20,"да"),"")</f>
        <v/>
      </c>
      <c r="AQ20" s="73"/>
      <c r="AR20" s="75" t="str">
        <f>IF($AQ20="да",COUNTIF($AQ$2:$AQ20,"да"),"")</f>
        <v/>
      </c>
      <c r="AS20" s="73"/>
      <c r="AT20" s="75" t="str">
        <f>IF($AS20="да",COUNTIF($AS$2:$AS20,"да"),"")</f>
        <v/>
      </c>
      <c r="AU20" s="73"/>
      <c r="AV20" s="75" t="str">
        <f>IF($AU20="да",COUNTIF($AU$2:$AU20,"да"),"")</f>
        <v/>
      </c>
      <c r="AW20" s="73"/>
      <c r="AX20" s="75" t="str">
        <f>IF($AW20="да",COUNTIF($AW$2:$AW20,"да"),"")</f>
        <v/>
      </c>
      <c r="AY20" s="73"/>
      <c r="AZ20" s="75" t="str">
        <f>IF($AY20="да",COUNTIF($AY$2:$AY20,"да"),"")</f>
        <v/>
      </c>
      <c r="BA20" s="73"/>
      <c r="BB20" s="75" t="str">
        <f>IF($BA20="да",COUNTIF($BA$2:$BA20,"да"),"")</f>
        <v/>
      </c>
      <c r="BC20" s="73"/>
      <c r="BD20" s="75" t="str">
        <f>IF($BC20="да",COUNTIF($BC$2:$BC20,"да"),"")</f>
        <v/>
      </c>
      <c r="BE20" s="73"/>
      <c r="BF20" s="75" t="str">
        <f>IF($BE20="да",COUNTIF($BE$2:$BE20,"да"),"")</f>
        <v/>
      </c>
      <c r="BG20" s="73"/>
      <c r="BH20" s="75" t="str">
        <f>IF($BG20="да",COUNTIF($BG$2:$BG20,"да"),"")</f>
        <v/>
      </c>
      <c r="BI20" s="73"/>
      <c r="BJ20" s="75" t="str">
        <f>IF($BI20="да",COUNTIF($BI$2:$BI20,"да"),"")</f>
        <v/>
      </c>
      <c r="BK20" s="73"/>
      <c r="BL20" s="75" t="str">
        <f>IF($BK20="да",COUNTIF($BK$2:$BK20,"да"),"")</f>
        <v/>
      </c>
      <c r="BM20" s="73"/>
      <c r="BN20" s="75" t="str">
        <f>IF($BM20="да",COUNTIF($BM$2:$BM20,"да"),"")</f>
        <v/>
      </c>
      <c r="BO20" s="73"/>
      <c r="BP20" s="75" t="str">
        <f>IF($BO20="да",COUNTIF($BO$2:$BO20,"да"),"")</f>
        <v/>
      </c>
      <c r="BQ20" s="74"/>
      <c r="BR20" s="109" t="str">
        <f>IF($BQ20="да",COUNTIF($BQ$2:$BQ20,"да"),"")</f>
        <v/>
      </c>
      <c r="BU20" s="68">
        <f t="shared" si="2"/>
        <v>18</v>
      </c>
      <c r="BV20" s="122">
        <f t="shared" si="3"/>
        <v>0</v>
      </c>
      <c r="BW20" s="122">
        <f t="shared" si="3"/>
        <v>0</v>
      </c>
      <c r="BX20" s="122">
        <f t="shared" si="4"/>
        <v>0</v>
      </c>
      <c r="BY20" s="122">
        <f t="shared" si="4"/>
        <v>0</v>
      </c>
      <c r="BZ20" s="122">
        <f t="shared" si="4"/>
        <v>0</v>
      </c>
      <c r="CA20" s="122">
        <f t="shared" si="4"/>
        <v>0</v>
      </c>
      <c r="CB20" s="122">
        <f t="shared" si="4"/>
        <v>0</v>
      </c>
      <c r="CC20" s="122">
        <f t="shared" si="4"/>
        <v>0</v>
      </c>
      <c r="CD20" s="122">
        <f t="shared" si="4"/>
        <v>0</v>
      </c>
      <c r="CE20" s="122">
        <f t="shared" si="4"/>
        <v>0</v>
      </c>
      <c r="CF20" s="122">
        <f t="shared" si="4"/>
        <v>0</v>
      </c>
      <c r="CG20" s="122">
        <f t="shared" si="4"/>
        <v>0</v>
      </c>
      <c r="CH20" s="122">
        <f t="shared" si="4"/>
        <v>0</v>
      </c>
      <c r="CI20" s="122">
        <f t="shared" si="4"/>
        <v>0</v>
      </c>
      <c r="CJ20" s="122">
        <f t="shared" si="4"/>
        <v>0</v>
      </c>
      <c r="CK20" s="122">
        <f t="shared" si="4"/>
        <v>0</v>
      </c>
      <c r="CL20" s="122">
        <f t="shared" si="4"/>
        <v>0</v>
      </c>
      <c r="CM20" s="122">
        <f t="shared" si="4"/>
        <v>0</v>
      </c>
      <c r="CN20" s="122">
        <f t="shared" si="4"/>
        <v>0</v>
      </c>
      <c r="CO20" s="122">
        <f t="shared" si="4"/>
        <v>0</v>
      </c>
      <c r="CP20" s="122">
        <f t="shared" si="4"/>
        <v>0</v>
      </c>
      <c r="CQ20" s="122">
        <f t="shared" si="4"/>
        <v>0</v>
      </c>
      <c r="CR20" s="122">
        <f t="shared" si="4"/>
        <v>0</v>
      </c>
      <c r="CS20" s="122">
        <f t="shared" si="4"/>
        <v>0</v>
      </c>
      <c r="CT20" s="122">
        <f t="shared" si="4"/>
        <v>0</v>
      </c>
      <c r="CU20" s="122">
        <f t="shared" si="4"/>
        <v>0</v>
      </c>
      <c r="CV20" s="122">
        <f t="shared" si="4"/>
        <v>0</v>
      </c>
      <c r="CW20" s="122">
        <f t="shared" si="4"/>
        <v>0</v>
      </c>
      <c r="CX20" s="122">
        <f t="shared" si="4"/>
        <v>0</v>
      </c>
      <c r="CY20" s="122">
        <f t="shared" si="4"/>
        <v>0</v>
      </c>
      <c r="CZ20" s="122">
        <f t="shared" si="4"/>
        <v>0</v>
      </c>
    </row>
    <row r="21" spans="1:104" x14ac:dyDescent="0.25">
      <c r="A21" s="76"/>
      <c r="B21" s="117">
        <f t="shared" si="1"/>
        <v>0</v>
      </c>
      <c r="C21" s="79"/>
      <c r="D21" s="80"/>
      <c r="E21" s="80"/>
      <c r="F21" s="81"/>
      <c r="G21" s="81"/>
      <c r="H21" s="82"/>
      <c r="I21" s="99"/>
      <c r="J21" s="104" t="str">
        <f>IF($I21="да",COUNTIF($I$2:$I21,"да"),"")</f>
        <v/>
      </c>
      <c r="K21" s="73"/>
      <c r="L21" s="104" t="str">
        <f>IF($K21="да",COUNTIF($K$2:$K21,"да"),"")</f>
        <v/>
      </c>
      <c r="M21" s="73"/>
      <c r="N21" s="104" t="str">
        <f>IF($M21="да",COUNTIF($M$2:$M21,"да"),"")</f>
        <v/>
      </c>
      <c r="O21" s="73"/>
      <c r="P21" s="75" t="str">
        <f>IF($O21="да",COUNTIF($O$2:$O21,"да"),"")</f>
        <v/>
      </c>
      <c r="Q21" s="73"/>
      <c r="R21" s="75" t="str">
        <f>IF($Q21="да",COUNTIF($Q$2:$Q21,"да"),"")</f>
        <v/>
      </c>
      <c r="S21" s="73"/>
      <c r="T21" s="75" t="str">
        <f>IF($S21="да",COUNTIF($S$2:$S21,"да"),"")</f>
        <v/>
      </c>
      <c r="U21" s="73"/>
      <c r="V21" s="75" t="str">
        <f>IF($U21="да",COUNTIF($U$2:$U21,"да"),"")</f>
        <v/>
      </c>
      <c r="W21" s="73"/>
      <c r="X21" s="75" t="str">
        <f>IF($W21="да",COUNTIF($W$2:$W21,"да"),"")</f>
        <v/>
      </c>
      <c r="Y21" s="73"/>
      <c r="Z21" s="75" t="str">
        <f>IF($Y21="да",COUNTIF($Y$2:$Y21,"да"),"")</f>
        <v/>
      </c>
      <c r="AA21" s="73"/>
      <c r="AB21" s="75" t="str">
        <f>IF($AA21="да",COUNTIF($AA$2:$AA21,"да"),"")</f>
        <v/>
      </c>
      <c r="AC21" s="73"/>
      <c r="AD21" s="75" t="str">
        <f>IF($AC21="да",COUNTIF($AC$2:$AC21,"да"),"")</f>
        <v/>
      </c>
      <c r="AE21" s="73"/>
      <c r="AF21" s="75" t="str">
        <f>IF($AE21="да",COUNTIF($AE$2:$AE21,"да"),"")</f>
        <v/>
      </c>
      <c r="AG21" s="73"/>
      <c r="AH21" s="67" t="str">
        <f>IF($AG21="да",COUNTIF($AG$2:$AG21,"да"),"")</f>
        <v/>
      </c>
      <c r="AI21" s="73"/>
      <c r="AJ21" s="75" t="str">
        <f>IF($AI21="да",COUNTIF($AI$2:$AI21,"да"),"")</f>
        <v/>
      </c>
      <c r="AK21" s="73"/>
      <c r="AL21" s="75" t="str">
        <f>IF($AK21="да",COUNTIF($AK$2:$AK21,"да"),"")</f>
        <v/>
      </c>
      <c r="AM21" s="73"/>
      <c r="AN21" s="75" t="str">
        <f>IF($AM21="да",COUNTIF($AM$2:$AM21,"да"),"")</f>
        <v/>
      </c>
      <c r="AO21" s="73"/>
      <c r="AP21" s="75" t="str">
        <f>IF($AO21="да",COUNTIF($AO$2:$AO21,"да"),"")</f>
        <v/>
      </c>
      <c r="AQ21" s="73"/>
      <c r="AR21" s="75" t="str">
        <f>IF($AQ21="да",COUNTIF($AQ$2:$AQ21,"да"),"")</f>
        <v/>
      </c>
      <c r="AS21" s="73"/>
      <c r="AT21" s="75" t="str">
        <f>IF($AS21="да",COUNTIF($AS$2:$AS21,"да"),"")</f>
        <v/>
      </c>
      <c r="AU21" s="73"/>
      <c r="AV21" s="75" t="str">
        <f>IF($AU21="да",COUNTIF($AU$2:$AU21,"да"),"")</f>
        <v/>
      </c>
      <c r="AW21" s="73"/>
      <c r="AX21" s="75" t="str">
        <f>IF($AW21="да",COUNTIF($AW$2:$AW21,"да"),"")</f>
        <v/>
      </c>
      <c r="AY21" s="73"/>
      <c r="AZ21" s="75" t="str">
        <f>IF($AY21="да",COUNTIF($AY$2:$AY21,"да"),"")</f>
        <v/>
      </c>
      <c r="BA21" s="73"/>
      <c r="BB21" s="75" t="str">
        <f>IF($BA21="да",COUNTIF($BA$2:$BA21,"да"),"")</f>
        <v/>
      </c>
      <c r="BC21" s="73"/>
      <c r="BD21" s="75" t="str">
        <f>IF($BC21="да",COUNTIF($BC$2:$BC21,"да"),"")</f>
        <v/>
      </c>
      <c r="BE21" s="73"/>
      <c r="BF21" s="75" t="str">
        <f>IF($BE21="да",COUNTIF($BE$2:$BE21,"да"),"")</f>
        <v/>
      </c>
      <c r="BG21" s="73"/>
      <c r="BH21" s="75" t="str">
        <f>IF($BG21="да",COUNTIF($BG$2:$BG21,"да"),"")</f>
        <v/>
      </c>
      <c r="BI21" s="73"/>
      <c r="BJ21" s="75" t="str">
        <f>IF($BI21="да",COUNTIF($BI$2:$BI21,"да"),"")</f>
        <v/>
      </c>
      <c r="BK21" s="73"/>
      <c r="BL21" s="75" t="str">
        <f>IF($BK21="да",COUNTIF($BK$2:$BK21,"да"),"")</f>
        <v/>
      </c>
      <c r="BM21" s="73"/>
      <c r="BN21" s="75" t="str">
        <f>IF($BM21="да",COUNTIF($BM$2:$BM21,"да"),"")</f>
        <v/>
      </c>
      <c r="BO21" s="73"/>
      <c r="BP21" s="75" t="str">
        <f>IF($BO21="да",COUNTIF($BO$2:$BO21,"да"),"")</f>
        <v/>
      </c>
      <c r="BQ21" s="74"/>
      <c r="BR21" s="109" t="str">
        <f>IF($BQ21="да",COUNTIF($BQ$2:$BQ21,"да"),"")</f>
        <v/>
      </c>
      <c r="BU21" s="68">
        <f t="shared" si="2"/>
        <v>19</v>
      </c>
      <c r="BV21" s="122">
        <f t="shared" si="3"/>
        <v>0</v>
      </c>
      <c r="BW21" s="122">
        <f t="shared" si="3"/>
        <v>0</v>
      </c>
      <c r="BX21" s="122">
        <f t="shared" si="4"/>
        <v>0</v>
      </c>
      <c r="BY21" s="122">
        <f t="shared" si="4"/>
        <v>0</v>
      </c>
      <c r="BZ21" s="122">
        <f t="shared" ref="BX21:CZ24" si="5">IFERROR(INDEX($A$3:$A$24,MATCH($BU21,INDEX($I$3:$BR$24,,BZ$2*2),)),)</f>
        <v>0</v>
      </c>
      <c r="CA21" s="122">
        <f t="shared" si="5"/>
        <v>0</v>
      </c>
      <c r="CB21" s="122">
        <f t="shared" si="5"/>
        <v>0</v>
      </c>
      <c r="CC21" s="122">
        <f t="shared" si="5"/>
        <v>0</v>
      </c>
      <c r="CD21" s="122">
        <f t="shared" si="5"/>
        <v>0</v>
      </c>
      <c r="CE21" s="122">
        <f t="shared" si="5"/>
        <v>0</v>
      </c>
      <c r="CF21" s="122">
        <f t="shared" si="5"/>
        <v>0</v>
      </c>
      <c r="CG21" s="122">
        <f t="shared" si="5"/>
        <v>0</v>
      </c>
      <c r="CH21" s="122">
        <f t="shared" si="5"/>
        <v>0</v>
      </c>
      <c r="CI21" s="122">
        <f t="shared" si="5"/>
        <v>0</v>
      </c>
      <c r="CJ21" s="122">
        <f t="shared" si="5"/>
        <v>0</v>
      </c>
      <c r="CK21" s="122">
        <f t="shared" si="5"/>
        <v>0</v>
      </c>
      <c r="CL21" s="122">
        <f t="shared" si="5"/>
        <v>0</v>
      </c>
      <c r="CM21" s="122">
        <f t="shared" si="5"/>
        <v>0</v>
      </c>
      <c r="CN21" s="122">
        <f t="shared" si="5"/>
        <v>0</v>
      </c>
      <c r="CO21" s="122">
        <f t="shared" si="5"/>
        <v>0</v>
      </c>
      <c r="CP21" s="122">
        <f t="shared" si="5"/>
        <v>0</v>
      </c>
      <c r="CQ21" s="122">
        <f t="shared" si="5"/>
        <v>0</v>
      </c>
      <c r="CR21" s="122">
        <f t="shared" si="5"/>
        <v>0</v>
      </c>
      <c r="CS21" s="122">
        <f t="shared" si="5"/>
        <v>0</v>
      </c>
      <c r="CT21" s="122">
        <f t="shared" si="5"/>
        <v>0</v>
      </c>
      <c r="CU21" s="122">
        <f t="shared" si="5"/>
        <v>0</v>
      </c>
      <c r="CV21" s="122">
        <f t="shared" si="5"/>
        <v>0</v>
      </c>
      <c r="CW21" s="122">
        <f t="shared" si="5"/>
        <v>0</v>
      </c>
      <c r="CX21" s="122">
        <f t="shared" si="5"/>
        <v>0</v>
      </c>
      <c r="CY21" s="122">
        <f t="shared" si="5"/>
        <v>0</v>
      </c>
      <c r="CZ21" s="122">
        <f t="shared" si="5"/>
        <v>0</v>
      </c>
    </row>
    <row r="22" spans="1:104" ht="15.75" thickBot="1" x14ac:dyDescent="0.3">
      <c r="A22" s="76"/>
      <c r="B22" s="117">
        <f t="shared" si="1"/>
        <v>0</v>
      </c>
      <c r="C22" s="79"/>
      <c r="D22" s="80"/>
      <c r="E22" s="80"/>
      <c r="F22" s="81"/>
      <c r="G22" s="81"/>
      <c r="H22" s="82"/>
      <c r="I22" s="100"/>
      <c r="J22" s="105" t="str">
        <f>IF($I22="да",COUNTIF($I$2:$I22,"да"),"")</f>
        <v/>
      </c>
      <c r="K22" s="73"/>
      <c r="L22" s="105" t="str">
        <f>IF($K22="да",COUNTIF($K$2:$K22,"да"),"")</f>
        <v/>
      </c>
      <c r="M22" s="73"/>
      <c r="N22" s="105" t="str">
        <f>IF($M22="да",COUNTIF($M$2:$M22,"да"),"")</f>
        <v/>
      </c>
      <c r="O22" s="73"/>
      <c r="P22" s="83" t="str">
        <f>IF($O22="да",COUNTIF($O$2:$O22,"да"),"")</f>
        <v/>
      </c>
      <c r="Q22" s="73"/>
      <c r="R22" s="83" t="str">
        <f>IF($Q22="да",COUNTIF($Q$2:$Q22,"да"),"")</f>
        <v/>
      </c>
      <c r="S22" s="73"/>
      <c r="T22" s="83" t="str">
        <f>IF($S22="да",COUNTIF($S$2:$S22,"да"),"")</f>
        <v/>
      </c>
      <c r="U22" s="73"/>
      <c r="V22" s="83" t="str">
        <f>IF($U22="да",COUNTIF($U$2:$U22,"да"),"")</f>
        <v/>
      </c>
      <c r="W22" s="77"/>
      <c r="X22" s="83" t="str">
        <f>IF($W22="да",COUNTIF($W$2:$W22,"да"),"")</f>
        <v/>
      </c>
      <c r="Y22" s="77"/>
      <c r="Z22" s="83" t="str">
        <f>IF($Y22="да",COUNTIF($Y$2:$Y22,"да"),"")</f>
        <v/>
      </c>
      <c r="AA22" s="77"/>
      <c r="AB22" s="83" t="str">
        <f>IF($AA22="да",COUNTIF($AA$2:$AA22,"да"),"")</f>
        <v/>
      </c>
      <c r="AC22" s="77"/>
      <c r="AD22" s="83" t="str">
        <f>IF($AC22="да",COUNTIF($AC$2:$AC22,"да"),"")</f>
        <v/>
      </c>
      <c r="AE22" s="77"/>
      <c r="AF22" s="83" t="str">
        <f>IF($AE22="да",COUNTIF($AE$2:$AE22,"да"),"")</f>
        <v/>
      </c>
      <c r="AG22" s="77" t="s">
        <v>28</v>
      </c>
      <c r="AH22" s="67">
        <f>IF($AG22="да",COUNTIF($AG$2:$AG22,"да"),"")</f>
        <v>3</v>
      </c>
      <c r="AI22" s="77"/>
      <c r="AJ22" s="83" t="str">
        <f>IF($AI22="да",COUNTIF($AI$2:$AI22,"да"),"")</f>
        <v/>
      </c>
      <c r="AK22" s="77"/>
      <c r="AL22" s="83" t="str">
        <f>IF($AK22="да",COUNTIF($AK$2:$AK22,"да"),"")</f>
        <v/>
      </c>
      <c r="AM22" s="77"/>
      <c r="AN22" s="83" t="str">
        <f>IF($AM22="да",COUNTIF($AM$2:$AM22,"да"),"")</f>
        <v/>
      </c>
      <c r="AO22" s="77"/>
      <c r="AP22" s="83" t="str">
        <f>IF($AO22="да",COUNTIF($AO$2:$AO22,"да"),"")</f>
        <v/>
      </c>
      <c r="AQ22" s="77"/>
      <c r="AR22" s="83" t="str">
        <f>IF($AQ22="да",COUNTIF($AQ$2:$AQ22,"да"),"")</f>
        <v/>
      </c>
      <c r="AS22" s="77"/>
      <c r="AT22" s="83" t="str">
        <f>IF($AS22="да",COUNTIF($AS$2:$AS22,"да"),"")</f>
        <v/>
      </c>
      <c r="AU22" s="77"/>
      <c r="AV22" s="83" t="str">
        <f>IF($AU22="да",COUNTIF($AU$2:$AU22,"да"),"")</f>
        <v/>
      </c>
      <c r="AW22" s="77"/>
      <c r="AX22" s="83" t="str">
        <f>IF($AW22="да",COUNTIF($AW$2:$AW22,"да"),"")</f>
        <v/>
      </c>
      <c r="AY22" s="77"/>
      <c r="AZ22" s="83" t="str">
        <f>IF($AY22="да",COUNTIF($AY$2:$AY22,"да"),"")</f>
        <v/>
      </c>
      <c r="BA22" s="77"/>
      <c r="BB22" s="83" t="str">
        <f>IF($BA22="да",COUNTIF($BA$2:$BA22,"да"),"")</f>
        <v/>
      </c>
      <c r="BC22" s="77"/>
      <c r="BD22" s="83" t="str">
        <f>IF($BC22="да",COUNTIF($BC$2:$BC22,"да"),"")</f>
        <v/>
      </c>
      <c r="BE22" s="77"/>
      <c r="BF22" s="83" t="str">
        <f>IF($BE22="да",COUNTIF($BE$2:$BE22,"да"),"")</f>
        <v/>
      </c>
      <c r="BG22" s="77"/>
      <c r="BH22" s="83" t="str">
        <f>IF($BG22="да",COUNTIF($BG$2:$BG22,"да"),"")</f>
        <v/>
      </c>
      <c r="BI22" s="77"/>
      <c r="BJ22" s="83" t="str">
        <f>IF($BI22="да",COUNTIF($BI$2:$BI22,"да"),"")</f>
        <v/>
      </c>
      <c r="BK22" s="77"/>
      <c r="BL22" s="83" t="str">
        <f>IF($BK22="да",COUNTIF($BK$2:$BK22,"да"),"")</f>
        <v/>
      </c>
      <c r="BM22" s="77"/>
      <c r="BN22" s="83" t="str">
        <f>IF($BM22="да",COUNTIF($BM$2:$BM22,"да"),"")</f>
        <v/>
      </c>
      <c r="BO22" s="77"/>
      <c r="BP22" s="83" t="str">
        <f>IF($BO22="да",COUNTIF($BO$2:$BO22,"да"),"")</f>
        <v/>
      </c>
      <c r="BQ22" s="78"/>
      <c r="BR22" s="110" t="str">
        <f>IF($BQ22="да",COUNTIF($BQ$2:$BQ22,"да"),"")</f>
        <v/>
      </c>
      <c r="BU22" s="68">
        <f t="shared" si="2"/>
        <v>20</v>
      </c>
      <c r="BV22" s="122">
        <f t="shared" si="3"/>
        <v>0</v>
      </c>
      <c r="BW22" s="122">
        <f t="shared" si="3"/>
        <v>0</v>
      </c>
      <c r="BX22" s="122">
        <f t="shared" si="5"/>
        <v>0</v>
      </c>
      <c r="BY22" s="122">
        <f t="shared" si="5"/>
        <v>0</v>
      </c>
      <c r="BZ22" s="122">
        <f t="shared" si="5"/>
        <v>0</v>
      </c>
      <c r="CA22" s="122">
        <f t="shared" si="5"/>
        <v>0</v>
      </c>
      <c r="CB22" s="122">
        <f t="shared" si="5"/>
        <v>0</v>
      </c>
      <c r="CC22" s="122">
        <f t="shared" si="5"/>
        <v>0</v>
      </c>
      <c r="CD22" s="122">
        <f t="shared" si="5"/>
        <v>0</v>
      </c>
      <c r="CE22" s="122">
        <f t="shared" si="5"/>
        <v>0</v>
      </c>
      <c r="CF22" s="122">
        <f t="shared" si="5"/>
        <v>0</v>
      </c>
      <c r="CG22" s="122">
        <f t="shared" si="5"/>
        <v>0</v>
      </c>
      <c r="CH22" s="122">
        <f t="shared" si="5"/>
        <v>0</v>
      </c>
      <c r="CI22" s="122">
        <f t="shared" si="5"/>
        <v>0</v>
      </c>
      <c r="CJ22" s="122">
        <f t="shared" si="5"/>
        <v>0</v>
      </c>
      <c r="CK22" s="122">
        <f t="shared" si="5"/>
        <v>0</v>
      </c>
      <c r="CL22" s="122">
        <f t="shared" si="5"/>
        <v>0</v>
      </c>
      <c r="CM22" s="122">
        <f t="shared" si="5"/>
        <v>0</v>
      </c>
      <c r="CN22" s="122">
        <f t="shared" si="5"/>
        <v>0</v>
      </c>
      <c r="CO22" s="122">
        <f t="shared" si="5"/>
        <v>0</v>
      </c>
      <c r="CP22" s="122">
        <f t="shared" si="5"/>
        <v>0</v>
      </c>
      <c r="CQ22" s="122">
        <f t="shared" si="5"/>
        <v>0</v>
      </c>
      <c r="CR22" s="122">
        <f t="shared" si="5"/>
        <v>0</v>
      </c>
      <c r="CS22" s="122">
        <f t="shared" si="5"/>
        <v>0</v>
      </c>
      <c r="CT22" s="122">
        <f t="shared" si="5"/>
        <v>0</v>
      </c>
      <c r="CU22" s="122">
        <f t="shared" si="5"/>
        <v>0</v>
      </c>
      <c r="CV22" s="122">
        <f t="shared" si="5"/>
        <v>0</v>
      </c>
      <c r="CW22" s="122">
        <f t="shared" si="5"/>
        <v>0</v>
      </c>
      <c r="CX22" s="122">
        <f t="shared" si="5"/>
        <v>0</v>
      </c>
      <c r="CY22" s="122">
        <f t="shared" si="5"/>
        <v>0</v>
      </c>
      <c r="CZ22" s="122">
        <f t="shared" si="5"/>
        <v>0</v>
      </c>
    </row>
    <row r="23" spans="1:104" x14ac:dyDescent="0.25">
      <c r="A23" s="84" t="s">
        <v>65</v>
      </c>
      <c r="B23" s="114"/>
      <c r="C23" s="85"/>
      <c r="D23" s="86"/>
      <c r="E23" s="86"/>
      <c r="F23" s="87"/>
      <c r="G23" s="87"/>
      <c r="H23" s="88"/>
      <c r="I23" s="101" t="s">
        <v>28</v>
      </c>
      <c r="J23" s="106">
        <f>IF($I23="да",COUNTIF($I$2:$I23,"да"),"")</f>
        <v>9</v>
      </c>
      <c r="K23" s="90" t="s">
        <v>28</v>
      </c>
      <c r="L23" s="106">
        <f>IF($K23="да",COUNTIF($K$2:$K23,"да"),"")</f>
        <v>4</v>
      </c>
      <c r="M23" s="90" t="s">
        <v>28</v>
      </c>
      <c r="N23" s="106">
        <f>IF($M23="да",COUNTIF($M$2:$M23,"да"),"")</f>
        <v>2</v>
      </c>
      <c r="O23" s="90" t="s">
        <v>28</v>
      </c>
      <c r="P23" s="89">
        <f>IF($O23="да",COUNTIF($O$2:$O23,"да"),"")</f>
        <v>4</v>
      </c>
      <c r="Q23" s="90" t="s">
        <v>28</v>
      </c>
      <c r="R23" s="89">
        <f>IF($Q23="да",COUNTIF($Q$2:$Q23,"да"),"")</f>
        <v>2</v>
      </c>
      <c r="S23" s="90" t="s">
        <v>28</v>
      </c>
      <c r="T23" s="89">
        <f>IF($S23="да",COUNTIF($S$2:$S23,"да"),"")</f>
        <v>4</v>
      </c>
      <c r="U23" s="90" t="s">
        <v>28</v>
      </c>
      <c r="V23" s="89">
        <f>IF($U23="да",COUNTIF($U$2:$U23,"да"),"")</f>
        <v>3</v>
      </c>
      <c r="W23" s="90" t="s">
        <v>28</v>
      </c>
      <c r="X23" s="89">
        <f>IF($W23="да",COUNTIF($W$2:$W23,"да"),"")</f>
        <v>2</v>
      </c>
      <c r="Y23" s="90" t="s">
        <v>28</v>
      </c>
      <c r="Z23" s="89">
        <f>IF($Y23="да",COUNTIF($Y$2:$Y23,"да"),"")</f>
        <v>2</v>
      </c>
      <c r="AA23" s="90" t="s">
        <v>28</v>
      </c>
      <c r="AB23" s="89">
        <f>IF($AA23="да",COUNTIF($AA$2:$AA23,"да"),"")</f>
        <v>1</v>
      </c>
      <c r="AC23" s="90" t="s">
        <v>28</v>
      </c>
      <c r="AD23" s="89">
        <f>IF($AC23="да",COUNTIF($AC$2:$AC23,"да"),"")</f>
        <v>1</v>
      </c>
      <c r="AE23" s="90" t="s">
        <v>28</v>
      </c>
      <c r="AF23" s="89">
        <f>IF($AE23="да",COUNTIF($AE$2:$AE23,"да"),"")</f>
        <v>1</v>
      </c>
      <c r="AG23" s="90" t="s">
        <v>28</v>
      </c>
      <c r="AH23" s="89">
        <f>IF($AG23="да",COUNTIF($AG$2:$AG23,"да"),"")</f>
        <v>4</v>
      </c>
      <c r="AI23" s="90" t="s">
        <v>28</v>
      </c>
      <c r="AJ23" s="89">
        <f>IF($AI23="да",COUNTIF($AI$2:$AI23,"да"),"")</f>
        <v>1</v>
      </c>
      <c r="AK23" s="90" t="s">
        <v>28</v>
      </c>
      <c r="AL23" s="89">
        <f>IF($AK23="да",COUNTIF($AK$2:$AK23,"да"),"")</f>
        <v>2</v>
      </c>
      <c r="AM23" s="90" t="s">
        <v>28</v>
      </c>
      <c r="AN23" s="89">
        <f>IF($AM23="да",COUNTIF($AM$2:$AM23,"да"),"")</f>
        <v>1</v>
      </c>
      <c r="AO23" s="90" t="s">
        <v>28</v>
      </c>
      <c r="AP23" s="89">
        <f>IF($AO23="да",COUNTIF($AO$2:$AO23,"да"),"")</f>
        <v>1</v>
      </c>
      <c r="AQ23" s="90" t="s">
        <v>28</v>
      </c>
      <c r="AR23" s="89">
        <f>IF($AQ23="да",COUNTIF($AQ$2:$AQ23,"да"),"")</f>
        <v>3</v>
      </c>
      <c r="AS23" s="90" t="s">
        <v>28</v>
      </c>
      <c r="AT23" s="89">
        <f>IF($AS23="да",COUNTIF($AS$2:$AS23,"да"),"")</f>
        <v>1</v>
      </c>
      <c r="AU23" s="90" t="s">
        <v>28</v>
      </c>
      <c r="AV23" s="89">
        <f>IF($AU23="да",COUNTIF($AU$2:$AU23,"да"),"")</f>
        <v>1</v>
      </c>
      <c r="AW23" s="90" t="s">
        <v>28</v>
      </c>
      <c r="AX23" s="89">
        <f>IF($AW23="да",COUNTIF($AW$2:$AW23,"да"),"")</f>
        <v>1</v>
      </c>
      <c r="AY23" s="90" t="s">
        <v>28</v>
      </c>
      <c r="AZ23" s="89">
        <f>IF($AY23="да",COUNTIF($AY$2:$AY23,"да"),"")</f>
        <v>1</v>
      </c>
      <c r="BA23" s="90" t="s">
        <v>28</v>
      </c>
      <c r="BB23" s="89">
        <f>IF($BA23="да",COUNTIF($BA$2:$BA23,"да"),"")</f>
        <v>1</v>
      </c>
      <c r="BC23" s="90" t="s">
        <v>28</v>
      </c>
      <c r="BD23" s="89">
        <f>IF($BC23="да",COUNTIF($BC$2:$BC23,"да"),"")</f>
        <v>1</v>
      </c>
      <c r="BE23" s="90" t="s">
        <v>28</v>
      </c>
      <c r="BF23" s="89">
        <f>IF($BE23="да",COUNTIF($BE$2:$BE23,"да"),"")</f>
        <v>1</v>
      </c>
      <c r="BG23" s="90" t="s">
        <v>28</v>
      </c>
      <c r="BH23" s="89">
        <f>IF($BG23="да",COUNTIF($BG$2:$BG23,"да"),"")</f>
        <v>1</v>
      </c>
      <c r="BI23" s="90" t="s">
        <v>28</v>
      </c>
      <c r="BJ23" s="89">
        <f>IF($BI23="да",COUNTIF($BI$2:$BI23,"да"),"")</f>
        <v>6</v>
      </c>
      <c r="BK23" s="90" t="s">
        <v>28</v>
      </c>
      <c r="BL23" s="89">
        <f>IF($BK23="да",COUNTIF($BK$2:$BK23,"да"),"")</f>
        <v>2</v>
      </c>
      <c r="BM23" s="90" t="s">
        <v>28</v>
      </c>
      <c r="BN23" s="89">
        <f>IF($BM23="да",COUNTIF($BM$2:$BM23,"да"),"")</f>
        <v>1</v>
      </c>
      <c r="BO23" s="90" t="s">
        <v>28</v>
      </c>
      <c r="BP23" s="89">
        <f>IF($BO23="да",COUNTIF($BO$2:$BO23,"да"),"")</f>
        <v>5</v>
      </c>
      <c r="BQ23" s="113" t="s">
        <v>28</v>
      </c>
      <c r="BR23" s="111">
        <f>IF($BQ23="да",COUNTIF($BQ$2:$BQ23,"да"),"")</f>
        <v>4</v>
      </c>
      <c r="BU23" s="68">
        <f t="shared" si="2"/>
        <v>21</v>
      </c>
      <c r="BV23" s="122">
        <f t="shared" si="3"/>
        <v>0</v>
      </c>
      <c r="BW23" s="122">
        <f t="shared" si="3"/>
        <v>0</v>
      </c>
      <c r="BX23" s="122">
        <f t="shared" si="5"/>
        <v>0</v>
      </c>
      <c r="BY23" s="122">
        <f t="shared" si="5"/>
        <v>0</v>
      </c>
      <c r="BZ23" s="122">
        <f t="shared" si="5"/>
        <v>0</v>
      </c>
      <c r="CA23" s="122">
        <f t="shared" si="5"/>
        <v>0</v>
      </c>
      <c r="CB23" s="122">
        <f t="shared" si="5"/>
        <v>0</v>
      </c>
      <c r="CC23" s="122">
        <f t="shared" si="5"/>
        <v>0</v>
      </c>
      <c r="CD23" s="122">
        <f t="shared" si="5"/>
        <v>0</v>
      </c>
      <c r="CE23" s="122">
        <f t="shared" si="5"/>
        <v>0</v>
      </c>
      <c r="CF23" s="122">
        <f t="shared" si="5"/>
        <v>0</v>
      </c>
      <c r="CG23" s="122">
        <f t="shared" si="5"/>
        <v>0</v>
      </c>
      <c r="CH23" s="122">
        <f t="shared" si="5"/>
        <v>0</v>
      </c>
      <c r="CI23" s="122">
        <f t="shared" si="5"/>
        <v>0</v>
      </c>
      <c r="CJ23" s="122">
        <f t="shared" si="5"/>
        <v>0</v>
      </c>
      <c r="CK23" s="122">
        <f t="shared" si="5"/>
        <v>0</v>
      </c>
      <c r="CL23" s="122">
        <f t="shared" si="5"/>
        <v>0</v>
      </c>
      <c r="CM23" s="122">
        <f t="shared" si="5"/>
        <v>0</v>
      </c>
      <c r="CN23" s="122">
        <f t="shared" si="5"/>
        <v>0</v>
      </c>
      <c r="CO23" s="122">
        <f t="shared" si="5"/>
        <v>0</v>
      </c>
      <c r="CP23" s="122">
        <f t="shared" si="5"/>
        <v>0</v>
      </c>
      <c r="CQ23" s="122">
        <f t="shared" si="5"/>
        <v>0</v>
      </c>
      <c r="CR23" s="122">
        <f t="shared" si="5"/>
        <v>0</v>
      </c>
      <c r="CS23" s="122">
        <f t="shared" si="5"/>
        <v>0</v>
      </c>
      <c r="CT23" s="122">
        <f t="shared" si="5"/>
        <v>0</v>
      </c>
      <c r="CU23" s="122">
        <f t="shared" si="5"/>
        <v>0</v>
      </c>
      <c r="CV23" s="122">
        <f t="shared" si="5"/>
        <v>0</v>
      </c>
      <c r="CW23" s="122">
        <f t="shared" si="5"/>
        <v>0</v>
      </c>
      <c r="CX23" s="122">
        <f t="shared" si="5"/>
        <v>0</v>
      </c>
      <c r="CY23" s="122">
        <f t="shared" si="5"/>
        <v>0</v>
      </c>
      <c r="CZ23" s="122">
        <f t="shared" si="5"/>
        <v>0</v>
      </c>
    </row>
    <row r="24" spans="1:104" ht="15.75" thickBot="1" x14ac:dyDescent="0.3">
      <c r="A24" s="91" t="s">
        <v>31</v>
      </c>
      <c r="B24" s="115"/>
      <c r="C24" s="92"/>
      <c r="D24" s="93"/>
      <c r="E24" s="93"/>
      <c r="F24" s="94"/>
      <c r="G24" s="94"/>
      <c r="H24" s="95"/>
      <c r="I24" s="102" t="s">
        <v>28</v>
      </c>
      <c r="J24" s="107">
        <f>IF($I24="да",COUNTIF($I$2:$I24,"да"),"")</f>
        <v>10</v>
      </c>
      <c r="K24" s="96" t="s">
        <v>28</v>
      </c>
      <c r="L24" s="107">
        <f>IF($K24="да",COUNTIF($K$2:$K24,"да"),"")</f>
        <v>5</v>
      </c>
      <c r="M24" s="96" t="s">
        <v>28</v>
      </c>
      <c r="N24" s="107">
        <f>IF($M24="да",COUNTIF($M$2:$M24,"да"),"")</f>
        <v>3</v>
      </c>
      <c r="O24" s="96" t="s">
        <v>28</v>
      </c>
      <c r="P24" s="93">
        <f>IF($O24="да",COUNTIF($O$2:$O24,"да"),"")</f>
        <v>5</v>
      </c>
      <c r="Q24" s="96" t="s">
        <v>28</v>
      </c>
      <c r="R24" s="93">
        <f>IF($Q24="да",COUNTIF($Q$2:$Q24,"да"),"")</f>
        <v>3</v>
      </c>
      <c r="S24" s="96" t="s">
        <v>28</v>
      </c>
      <c r="T24" s="93">
        <f>IF($S24="да",COUNTIF($S$2:$S24,"да"),"")</f>
        <v>5</v>
      </c>
      <c r="U24" s="96" t="s">
        <v>28</v>
      </c>
      <c r="V24" s="93">
        <f>IF($U24="да",COUNTIF($U$2:$U24,"да"),"")</f>
        <v>4</v>
      </c>
      <c r="W24" s="96" t="s">
        <v>28</v>
      </c>
      <c r="X24" s="93">
        <f>IF($W24="да",COUNTIF($W$2:$W24,"да"),"")</f>
        <v>3</v>
      </c>
      <c r="Y24" s="96" t="s">
        <v>28</v>
      </c>
      <c r="Z24" s="93">
        <f>IF($Y24="да",COUNTIF($Y$2:$Y24,"да"),"")</f>
        <v>3</v>
      </c>
      <c r="AA24" s="96" t="s">
        <v>28</v>
      </c>
      <c r="AB24" s="93">
        <f>IF($AA24="да",COUNTIF($AA$2:$AA24,"да"),"")</f>
        <v>2</v>
      </c>
      <c r="AC24" s="96" t="s">
        <v>28</v>
      </c>
      <c r="AD24" s="93">
        <f>IF($AC24="да",COUNTIF($AC$2:$AC24,"да"),"")</f>
        <v>2</v>
      </c>
      <c r="AE24" s="96" t="s">
        <v>28</v>
      </c>
      <c r="AF24" s="93">
        <f>IF($AE24="да",COUNTIF($AE$2:$AE24,"да"),"")</f>
        <v>2</v>
      </c>
      <c r="AG24" s="96" t="s">
        <v>28</v>
      </c>
      <c r="AH24" s="93">
        <f>IF($AG24="да",COUNTIF($AG$2:$AG24,"да"),"")</f>
        <v>5</v>
      </c>
      <c r="AI24" s="96" t="s">
        <v>28</v>
      </c>
      <c r="AJ24" s="93">
        <f>IF($AI24="да",COUNTIF($AI$2:$AI24,"да"),"")</f>
        <v>2</v>
      </c>
      <c r="AK24" s="96" t="s">
        <v>28</v>
      </c>
      <c r="AL24" s="93">
        <f>IF($AK24="да",COUNTIF($AK$2:$AK24,"да"),"")</f>
        <v>3</v>
      </c>
      <c r="AM24" s="96" t="s">
        <v>28</v>
      </c>
      <c r="AN24" s="93">
        <f>IF($AM24="да",COUNTIF($AM$2:$AM24,"да"),"")</f>
        <v>2</v>
      </c>
      <c r="AO24" s="96" t="s">
        <v>28</v>
      </c>
      <c r="AP24" s="93">
        <f>IF($AO24="да",COUNTIF($AO$2:$AO24,"да"),"")</f>
        <v>2</v>
      </c>
      <c r="AQ24" s="96" t="s">
        <v>28</v>
      </c>
      <c r="AR24" s="93">
        <f>IF($AQ24="да",COUNTIF($AQ$2:$AQ24,"да"),"")</f>
        <v>4</v>
      </c>
      <c r="AS24" s="96" t="s">
        <v>28</v>
      </c>
      <c r="AT24" s="93">
        <f>IF($AS24="да",COUNTIF($AS$2:$AS24,"да"),"")</f>
        <v>2</v>
      </c>
      <c r="AU24" s="96" t="s">
        <v>28</v>
      </c>
      <c r="AV24" s="93">
        <f>IF($AU24="да",COUNTIF($AU$2:$AU24,"да"),"")</f>
        <v>2</v>
      </c>
      <c r="AW24" s="96" t="s">
        <v>28</v>
      </c>
      <c r="AX24" s="93">
        <f>IF($AW24="да",COUNTIF($AW$2:$AW24,"да"),"")</f>
        <v>2</v>
      </c>
      <c r="AY24" s="96" t="s">
        <v>28</v>
      </c>
      <c r="AZ24" s="93">
        <f>IF($AY24="да",COUNTIF($AY$2:$AY24,"да"),"")</f>
        <v>2</v>
      </c>
      <c r="BA24" s="96" t="s">
        <v>28</v>
      </c>
      <c r="BB24" s="93">
        <f>IF($BA24="да",COUNTIF($BA$2:$BA24,"да"),"")</f>
        <v>2</v>
      </c>
      <c r="BC24" s="96" t="s">
        <v>28</v>
      </c>
      <c r="BD24" s="93">
        <f>IF($BC24="да",COUNTIF($BC$2:$BC24,"да"),"")</f>
        <v>2</v>
      </c>
      <c r="BE24" s="96" t="s">
        <v>28</v>
      </c>
      <c r="BF24" s="93">
        <f>IF($BE24="да",COUNTIF($BE$2:$BE24,"да"),"")</f>
        <v>2</v>
      </c>
      <c r="BG24" s="96" t="s">
        <v>28</v>
      </c>
      <c r="BH24" s="93">
        <f>IF($BG24="да",COUNTIF($BG$2:$BG24,"да"),"")</f>
        <v>2</v>
      </c>
      <c r="BI24" s="96" t="s">
        <v>28</v>
      </c>
      <c r="BJ24" s="93">
        <f>IF($BI24="да",COUNTIF($BI$2:$BI24,"да"),"")</f>
        <v>7</v>
      </c>
      <c r="BK24" s="96" t="s">
        <v>28</v>
      </c>
      <c r="BL24" s="93">
        <f>IF($BK24="да",COUNTIF($BK$2:$BK24,"да"),"")</f>
        <v>3</v>
      </c>
      <c r="BM24" s="96" t="s">
        <v>28</v>
      </c>
      <c r="BN24" s="93">
        <f>IF($BM24="да",COUNTIF($BM$2:$BM24,"да"),"")</f>
        <v>2</v>
      </c>
      <c r="BO24" s="96" t="s">
        <v>28</v>
      </c>
      <c r="BP24" s="93">
        <f>IF($BO24="да",COUNTIF($BO$2:$BO24,"да"),"")</f>
        <v>6</v>
      </c>
      <c r="BQ24" s="97" t="s">
        <v>28</v>
      </c>
      <c r="BR24" s="112">
        <f>IF($BQ24="да",COUNTIF($BQ$2:$BQ24,"да"),"")</f>
        <v>5</v>
      </c>
      <c r="BU24" s="68">
        <f t="shared" si="2"/>
        <v>22</v>
      </c>
      <c r="BV24" s="122">
        <f t="shared" si="3"/>
        <v>0</v>
      </c>
      <c r="BW24" s="122">
        <f t="shared" si="3"/>
        <v>0</v>
      </c>
      <c r="BX24" s="122">
        <f t="shared" si="5"/>
        <v>0</v>
      </c>
      <c r="BY24" s="122">
        <f t="shared" si="5"/>
        <v>0</v>
      </c>
      <c r="BZ24" s="122">
        <f t="shared" si="5"/>
        <v>0</v>
      </c>
      <c r="CA24" s="122">
        <f t="shared" si="5"/>
        <v>0</v>
      </c>
      <c r="CB24" s="122">
        <f t="shared" si="5"/>
        <v>0</v>
      </c>
      <c r="CC24" s="122">
        <f t="shared" si="5"/>
        <v>0</v>
      </c>
      <c r="CD24" s="122">
        <f t="shared" si="5"/>
        <v>0</v>
      </c>
      <c r="CE24" s="122">
        <f t="shared" si="5"/>
        <v>0</v>
      </c>
      <c r="CF24" s="122">
        <f t="shared" si="5"/>
        <v>0</v>
      </c>
      <c r="CG24" s="122">
        <f t="shared" si="5"/>
        <v>0</v>
      </c>
      <c r="CH24" s="122">
        <f t="shared" si="5"/>
        <v>0</v>
      </c>
      <c r="CI24" s="122">
        <f t="shared" si="5"/>
        <v>0</v>
      </c>
      <c r="CJ24" s="122">
        <f t="shared" si="5"/>
        <v>0</v>
      </c>
      <c r="CK24" s="122">
        <f t="shared" si="5"/>
        <v>0</v>
      </c>
      <c r="CL24" s="122">
        <f t="shared" si="5"/>
        <v>0</v>
      </c>
      <c r="CM24" s="122">
        <f t="shared" si="5"/>
        <v>0</v>
      </c>
      <c r="CN24" s="122">
        <f t="shared" si="5"/>
        <v>0</v>
      </c>
      <c r="CO24" s="122">
        <f t="shared" si="5"/>
        <v>0</v>
      </c>
      <c r="CP24" s="122">
        <f t="shared" si="5"/>
        <v>0</v>
      </c>
      <c r="CQ24" s="122">
        <f t="shared" si="5"/>
        <v>0</v>
      </c>
      <c r="CR24" s="122">
        <f t="shared" si="5"/>
        <v>0</v>
      </c>
      <c r="CS24" s="122">
        <f t="shared" si="5"/>
        <v>0</v>
      </c>
      <c r="CT24" s="122">
        <f t="shared" si="5"/>
        <v>0</v>
      </c>
      <c r="CU24" s="122">
        <f t="shared" si="5"/>
        <v>0</v>
      </c>
      <c r="CV24" s="122">
        <f t="shared" si="5"/>
        <v>0</v>
      </c>
      <c r="CW24" s="122">
        <f t="shared" si="5"/>
        <v>0</v>
      </c>
      <c r="CX24" s="122">
        <f t="shared" si="5"/>
        <v>0</v>
      </c>
      <c r="CY24" s="122">
        <f t="shared" si="5"/>
        <v>0</v>
      </c>
      <c r="CZ24" s="122">
        <f t="shared" si="5"/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C1:H1"/>
    <mergeCell ref="I1:BR1"/>
  </mergeCells>
  <conditionalFormatting sqref="A23:B24">
    <cfRule type="duplicateValues" dxfId="34" priority="1"/>
  </conditionalFormatting>
  <dataValidations count="2">
    <dataValidation type="list" allowBlank="1" showInputMessage="1" showErrorMessage="1" sqref="BT28">
      <formula1>д1</formula1>
    </dataValidation>
    <dataValidation type="list" allowBlank="1" showInputMessage="1" showErrorMessage="1" sqref="M3:M22 U3:U22 BO3:BO22 BM3:BM22 BK3:BK22 BI3:BI22 BG3:BG22 BE3:BE22 BC3:BC22 BA3:BA22 AY3:AY22 AW3:AW22 AU3:AU22 AS3:AS22 AQ3:AQ22 AO3:AO22 AM3:AM22 AK3:AK22 AI3:AI22 AG3:AG22 AE3:AE22 AC3:AC22 AA3:AA22 Y3:Y22 W3:W22 S3:S22 Q3:Q22 O3:O22 I3:I22 BQ3:BQ22">
      <formula1>#REF!</formula1>
    </dataValidation>
  </dataValidations>
  <pageMargins left="0.7" right="0.7" top="0.75" bottom="0.75" header="0.3" footer="0.3"/>
  <ignoredErrors>
    <ignoredError sqref="J3:J24 L3 L4:L24 U3 S3 Q3 N3:O3 N4:T12 P3 R3 T3 BQ3 BO3 BM3 BK3 BI3 BG3 BE3 BC3 BA3 AY3 AW3 AU3 AO3 AM3 AK3 AI3 AG3 AE3 AC3 AA3 Y3 W3 AS3 V4:W13 V3 AT3 Z3 AB3 AD3 AF3 AH3 AJ3 AL3 AN3 AP3:AR3 AV3 AX3 AZ3 BB3 BD3 BF3 BH3 BJ3 BL3 BN3 BP3 BR3 N14:T19 N13 P13:T13 BU4:BU24 N23:T24 N20:N22 P20:P22 R20:R22 T20:T22 V15:W24 V14 Y14:BH14 Y4:BN4 Y16:BR18 Y6:BR6 Y5:BP5 BR5 Y13:BN13 BR13 Y20:BR24 Y19:BH19 BR19 BP13 Y9:BR10 Y7:BN7 BP7:BR7 BP4:BR4 BP19 X3:X24 Y8:BH8 BJ8:BR8 Y12:BR12 Y11:BH11 BJ11:BR11 BJ14:BR14 Y15:BH15 BJ15:BR15 BJ19:BN19 B3:B22" unlockedFormula="1"/>
  </ignoredErrors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'спр-ки'!$I$3:$I$4</xm:f>
          </x14:formula1>
          <xm:sqref>K3:K22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15</vt:i4>
      </vt:variant>
    </vt:vector>
  </HeadingPairs>
  <TitlesOfParts>
    <vt:vector size="19" baseType="lpstr">
      <vt:lpstr>Заявки</vt:lpstr>
      <vt:lpstr>даты</vt:lpstr>
      <vt:lpstr>спр-ки</vt:lpstr>
      <vt:lpstr>машины</vt:lpstr>
      <vt:lpstr>авто</vt:lpstr>
      <vt:lpstr>апрель</vt:lpstr>
      <vt:lpstr>годы</vt:lpstr>
      <vt:lpstr>д2</vt:lpstr>
      <vt:lpstr>декабрь</vt:lpstr>
      <vt:lpstr>июль</vt:lpstr>
      <vt:lpstr>июнь</vt:lpstr>
      <vt:lpstr>май</vt:lpstr>
      <vt:lpstr>март</vt:lpstr>
      <vt:lpstr>месяцы</vt:lpstr>
      <vt:lpstr>ноябрь</vt:lpstr>
      <vt:lpstr>октябрь</vt:lpstr>
      <vt:lpstr>сентябрь</vt:lpstr>
      <vt:lpstr>февраль</vt:lpstr>
      <vt:lpstr>январь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 Александр</dc:creator>
  <cp:lastModifiedBy>ГАВ</cp:lastModifiedBy>
  <dcterms:created xsi:type="dcterms:W3CDTF">2017-06-06T08:48:28Z</dcterms:created>
  <dcterms:modified xsi:type="dcterms:W3CDTF">2017-06-14T09:16:36Z</dcterms:modified>
</cp:coreProperties>
</file>