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2260" windowHeight="12645" activeTab="1"/>
  </bookViews>
  <sheets>
    <sheet name="Билеты" sheetId="5" r:id="rId1"/>
    <sheet name="Общий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F4" i="5"/>
  <c r="G4" i="5"/>
  <c r="H4" i="5"/>
  <c r="E5" i="5"/>
  <c r="F5" i="5"/>
  <c r="G5" i="5"/>
  <c r="H5" i="5"/>
  <c r="E6" i="5"/>
  <c r="F6" i="5"/>
  <c r="G6" i="5"/>
  <c r="H6" i="5"/>
  <c r="E7" i="5"/>
  <c r="F7" i="5"/>
  <c r="G7" i="5"/>
  <c r="H7" i="5"/>
  <c r="E8" i="5"/>
  <c r="F8" i="5"/>
  <c r="G8" i="5"/>
  <c r="H8" i="5"/>
  <c r="E9" i="5"/>
  <c r="F9" i="5"/>
  <c r="G9" i="5"/>
  <c r="H9" i="5"/>
  <c r="E10" i="5"/>
  <c r="F10" i="5"/>
  <c r="G10" i="5"/>
  <c r="H10" i="5"/>
  <c r="E11" i="5"/>
  <c r="F11" i="5"/>
  <c r="G11" i="5"/>
  <c r="H11" i="5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G27" i="5"/>
  <c r="H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G31" i="5"/>
  <c r="H31" i="5"/>
  <c r="E32" i="5"/>
  <c r="F32" i="5"/>
  <c r="G32" i="5"/>
  <c r="H32" i="5"/>
  <c r="E33" i="5"/>
  <c r="F33" i="5"/>
  <c r="G33" i="5"/>
  <c r="H33" i="5"/>
  <c r="E34" i="5"/>
  <c r="F34" i="5"/>
  <c r="G34" i="5"/>
  <c r="H34" i="5"/>
  <c r="E35" i="5"/>
  <c r="F35" i="5"/>
  <c r="G35" i="5"/>
  <c r="H35" i="5"/>
  <c r="E36" i="5"/>
  <c r="F36" i="5"/>
  <c r="G36" i="5"/>
  <c r="H36" i="5"/>
  <c r="E37" i="5"/>
  <c r="F37" i="5"/>
  <c r="G37" i="5"/>
  <c r="H37" i="5"/>
  <c r="E38" i="5"/>
  <c r="F38" i="5"/>
  <c r="G38" i="5"/>
  <c r="H38" i="5"/>
  <c r="E39" i="5"/>
  <c r="F39" i="5"/>
  <c r="G39" i="5"/>
  <c r="H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H44" i="5"/>
  <c r="E45" i="5"/>
  <c r="F45" i="5"/>
  <c r="G45" i="5"/>
  <c r="H45" i="5"/>
  <c r="E46" i="5"/>
  <c r="F46" i="5"/>
  <c r="G46" i="5"/>
  <c r="H46" i="5"/>
  <c r="E47" i="5"/>
  <c r="F47" i="5"/>
  <c r="G47" i="5"/>
  <c r="H47" i="5"/>
  <c r="E48" i="5"/>
  <c r="F48" i="5"/>
  <c r="G48" i="5"/>
  <c r="H48" i="5"/>
  <c r="H3" i="5"/>
  <c r="G3" i="5"/>
  <c r="F3" i="5"/>
  <c r="E3" i="5"/>
  <c r="U13" i="4"/>
  <c r="T13" i="4"/>
  <c r="S13" i="4"/>
  <c r="R13" i="4"/>
  <c r="U12" i="4"/>
  <c r="T12" i="4"/>
  <c r="S12" i="4"/>
  <c r="R12" i="4"/>
  <c r="U11" i="4"/>
  <c r="T11" i="4"/>
  <c r="S11" i="4"/>
  <c r="R11" i="4"/>
  <c r="U10" i="4"/>
  <c r="T10" i="4"/>
  <c r="S10" i="4"/>
  <c r="R10" i="4"/>
  <c r="U9" i="4"/>
  <c r="T9" i="4"/>
  <c r="S9" i="4"/>
  <c r="R9" i="4"/>
  <c r="U8" i="4"/>
  <c r="T8" i="4"/>
  <c r="S8" i="4"/>
  <c r="R8" i="4"/>
  <c r="U7" i="4"/>
  <c r="T7" i="4"/>
  <c r="S7" i="4"/>
  <c r="R7" i="4"/>
  <c r="U6" i="4"/>
  <c r="T6" i="4"/>
  <c r="S6" i="4"/>
  <c r="R6" i="4"/>
  <c r="U5" i="4"/>
  <c r="T5" i="4"/>
  <c r="S5" i="4"/>
  <c r="R5" i="4"/>
  <c r="U4" i="4"/>
  <c r="T4" i="4"/>
  <c r="S4" i="4"/>
  <c r="R4" i="4"/>
  <c r="U3" i="4"/>
  <c r="T3" i="4"/>
  <c r="S3" i="4"/>
  <c r="R3" i="4"/>
  <c r="U2" i="4"/>
  <c r="T2" i="4"/>
  <c r="S2" i="4"/>
  <c r="R2" i="4"/>
</calcChain>
</file>

<file path=xl/sharedStrings.xml><?xml version="1.0" encoding="utf-8"?>
<sst xmlns="http://schemas.openxmlformats.org/spreadsheetml/2006/main" count="188" uniqueCount="183">
  <si>
    <t>Вопрос№1</t>
  </si>
  <si>
    <t>Вопрос№2</t>
  </si>
  <si>
    <t>Вопрос№3</t>
  </si>
  <si>
    <t>Вопрос№4</t>
  </si>
  <si>
    <t>Группа</t>
  </si>
  <si>
    <t>Ф.И.О.</t>
  </si>
  <si>
    <t>Ф.И.О. в род.п.</t>
  </si>
  <si>
    <t>Ф.И.О. в дат.п.</t>
  </si>
  <si>
    <t>Шифр</t>
  </si>
  <si>
    <t>Направление</t>
  </si>
  <si>
    <t>Наименование направления</t>
  </si>
  <si>
    <t>Профиль</t>
  </si>
  <si>
    <t>Институт</t>
  </si>
  <si>
    <t>Форма обучения</t>
  </si>
  <si>
    <t>Тема ВКР</t>
  </si>
  <si>
    <t>Руководитель ВКР</t>
  </si>
  <si>
    <t>Руководитель(сокр.)</t>
  </si>
  <si>
    <t>% оригинальности</t>
  </si>
  <si>
    <t>№ протокола ГЭ</t>
  </si>
  <si>
    <t>Дата ГЭ</t>
  </si>
  <si>
    <t>№ Билета</t>
  </si>
  <si>
    <t>Характеристика ответа</t>
  </si>
  <si>
    <t>Особое мнение ГЭ</t>
  </si>
  <si>
    <t>Оценка ГЭ</t>
  </si>
  <si>
    <t>№ протокола ВКР</t>
  </si>
  <si>
    <t>Дата ВКР</t>
  </si>
  <si>
    <t>Вопросы по ВКР</t>
  </si>
  <si>
    <t>Особое мнение ВКР</t>
  </si>
  <si>
    <t>Оценка ВКР</t>
  </si>
  <si>
    <t>№ протокола аттестации</t>
  </si>
  <si>
    <t>Дата аттестации</t>
  </si>
  <si>
    <t>Рекомендации ГЭК</t>
  </si>
  <si>
    <t>Дата выдачи справки о допуске</t>
  </si>
  <si>
    <t>Время начала</t>
  </si>
  <si>
    <t>Время окончания</t>
  </si>
  <si>
    <t>Председатель ГЭК</t>
  </si>
  <si>
    <t>Секретарь ГЭК</t>
  </si>
  <si>
    <t>Рецензент</t>
  </si>
  <si>
    <t>09.03.02</t>
  </si>
  <si>
    <t>Список Вопросов на ГЭ</t>
  </si>
  <si>
    <t>Билеты</t>
  </si>
  <si>
    <t>№</t>
  </si>
  <si>
    <t>Вопросы</t>
  </si>
  <si>
    <t>№\ номер вопроса</t>
  </si>
  <si>
    <t>1</t>
  </si>
  <si>
    <t>2</t>
  </si>
  <si>
    <t>3</t>
  </si>
  <si>
    <t>4</t>
  </si>
  <si>
    <t>5</t>
  </si>
  <si>
    <t>Системы цифровых элементов. Состав.</t>
  </si>
  <si>
    <t xml:space="preserve">Интегральные триггеры. Классификация.     </t>
  </si>
  <si>
    <t xml:space="preserve"> Синхронизируемый RS-триггер. Прямое управление. Инверсное управление.</t>
  </si>
  <si>
    <t>Несинхронизируемый RS-триггер. Прямое управление. Инверсное управление.</t>
  </si>
  <si>
    <t xml:space="preserve">Триггер со счетным входом. Условное графическое обозначение (УГО). Таблица переходов. </t>
  </si>
  <si>
    <t>Триггер со счетным входом. Логическая схема. Временная диаграмма (ВД).</t>
  </si>
  <si>
    <t>D-триггер. УГО. Таблица переходов. Логическая схема. ВД.</t>
  </si>
  <si>
    <t>JK-триггер. УГО. Таблица переходов. Логическая схема. ВД.</t>
  </si>
  <si>
    <t xml:space="preserve">Счетчики. Классификация. </t>
  </si>
  <si>
    <t>Двоичный счетчик суммирующий. Логическая схема. ВД.</t>
  </si>
  <si>
    <t xml:space="preserve"> Двоичный счетчик вычитающий.  Логическая схема. ВД.</t>
  </si>
  <si>
    <t>Двоичный счетчик реверсивный. УГО Логическая схема. ВД</t>
  </si>
  <si>
    <t>Дешифратор одно -ступенчатый. УГО. Логическая схема</t>
  </si>
  <si>
    <t xml:space="preserve"> Дешифратор двух-ступенчатый. УГО. Логическая схема</t>
  </si>
  <si>
    <t>Мультиплексор. Назначение. Логическая схема.</t>
  </si>
  <si>
    <t>Демультиплексор. Назначение. Логическая схема.</t>
  </si>
  <si>
    <t>Полусумматор комбинационного типа. Логические схемы.</t>
  </si>
  <si>
    <t>Полусумматор накапливающего типа. Логические схемы.</t>
  </si>
  <si>
    <t>Одноразрядный 3-хвходовой сумматор. Таблица истинности. Логическая схема.</t>
  </si>
  <si>
    <t>Одноразрядный вычитатель. Таблица истинности. Логическая схема.</t>
  </si>
  <si>
    <t>Многоразрядный сумматор по модулю 2.  Логическая схема.</t>
  </si>
  <si>
    <t>Аппаратный контроль.</t>
  </si>
  <si>
    <t>Передача многоразрядного параллельного кода по последовательному каналу связи.</t>
  </si>
  <si>
    <t>Многоразрядный сумматор  последовательного действия и параллельного действия.</t>
  </si>
  <si>
    <t>Многоразрядный вычитатель последовательного действия и параллельного действия</t>
  </si>
  <si>
    <t>Регистр. Классификация. УГО. Логическая схема. ВД.</t>
  </si>
  <si>
    <t>Запоминающие устройства.  Основные типы.   Классификация и характеристики</t>
  </si>
  <si>
    <t xml:space="preserve">Организация  ПЗУ  микропрограмм.  Реализация  беусловных  и  условных  переходов. </t>
  </si>
  <si>
    <t xml:space="preserve">Центральное  устройство  управления  в  составе  ЭВМ.  структурная схема. </t>
  </si>
  <si>
    <t>Центральное  устройство  управления  в  составе  ЭВМ. Основные функции, принцип действия</t>
  </si>
  <si>
    <t>Формат команды. Основные поля и их назначение.</t>
  </si>
  <si>
    <t>Блок  формирования   управляющих  сигналов с жесткой структурой.</t>
  </si>
  <si>
    <t>Блок  формирования  управляющих  сигналов  микропрограммного  типа.</t>
  </si>
  <si>
    <t>Микрокоманда.   Назначение  и  кодирование  полей  микрокоманды. Организация разветвлений в микропрограмме.</t>
  </si>
  <si>
    <t>Микропроцессорные  устройства  и  комплекты. Классификация.</t>
  </si>
  <si>
    <t>Структура .МП-системы и основные режимы работы</t>
  </si>
  <si>
    <t>Микропроцессор  серии  КР 580, структурная схема, назначение основных узлов.</t>
  </si>
  <si>
    <t xml:space="preserve">Выполнение команды на микропроцессоре КР 580. </t>
  </si>
  <si>
    <t xml:space="preserve"> 0ргаювация обмена данными в МП-системах на основе КР-580.</t>
  </si>
  <si>
    <t xml:space="preserve"> 0ргаювация обмена данными в МП-системах .</t>
  </si>
  <si>
    <t xml:space="preserve"> Представление данных и команд в МП КР 580. Основные форматы и типы команд. </t>
  </si>
  <si>
    <t xml:space="preserve"> Способы адресации в МП КР-580. Адресация РОН и оперативной памяти.</t>
  </si>
  <si>
    <t>Однобайтные команды.</t>
  </si>
  <si>
    <t>Двухбайтные команды.</t>
  </si>
  <si>
    <t>Трехбайтные команды.</t>
  </si>
  <si>
    <t>Главные функции каждого уровня модели OSI.</t>
  </si>
  <si>
    <t>Распространенные стеки протоколов.</t>
  </si>
  <si>
    <t>Классификация компьютерных сетей.</t>
  </si>
  <si>
    <t>Структура телекоммуникационной сети.</t>
  </si>
  <si>
    <t>Функции сетевого адаптера, влияние адаптера на быстродействие сети.</t>
  </si>
  <si>
    <t>Технологии, используемые мостами для сбора информации о сетевых сегментах.</t>
  </si>
  <si>
    <t>Назначение коммутаторов. Структура коммутатора. Режимы работы коммутаторов.</t>
  </si>
  <si>
    <t>Интеллектуальные функции коммутаторов.</t>
  </si>
  <si>
    <t>Распространенные коды передачи информации.</t>
  </si>
  <si>
    <t>Уровень MAC. Методы управления доступом к среде.</t>
  </si>
  <si>
    <t>Функции и услуги уровня LLC.</t>
  </si>
  <si>
    <t>Функции кадра Ethernet.</t>
  </si>
  <si>
    <t>Сети Ethernet от 10мб/c до 100гб/с.</t>
  </si>
  <si>
    <t>Три типа адресов ТСР.</t>
  </si>
  <si>
    <t>Стек протоколов TCP/IP.</t>
  </si>
  <si>
    <t>Классы IP-адресов.</t>
  </si>
  <si>
    <t xml:space="preserve">Назначение и функционирование  DHCP и DNS </t>
  </si>
  <si>
    <t>Типы беспроводных сетей. Управление доступом к среде передачи данных в беспроводных ЛВС.</t>
  </si>
  <si>
    <t xml:space="preserve">Обзор семейства стандартов IEEE 802.11х. </t>
  </si>
  <si>
    <t>Стандарты персональных и сенсорных беспроводных сетей.</t>
  </si>
  <si>
    <r>
      <t xml:space="preserve">Цели, задачи, </t>
    </r>
    <r>
      <rPr>
        <sz val="14"/>
        <color theme="1"/>
        <rFont val="Times New Roman"/>
        <family val="1"/>
        <charset val="204"/>
      </rPr>
      <t xml:space="preserve">принципы работы </t>
    </r>
    <r>
      <rPr>
        <sz val="14"/>
        <color rgb="FF000000"/>
        <rFont val="Times New Roman"/>
        <family val="1"/>
        <charset val="204"/>
      </rPr>
      <t>WiMAX.</t>
    </r>
  </si>
  <si>
    <t xml:space="preserve">Компоненты глобальных сетей. </t>
  </si>
  <si>
    <t>Типы маршрутизации и протоколы маршрутизации</t>
  </si>
  <si>
    <t>Внешние и внутренние протоколы Интернета.</t>
  </si>
  <si>
    <t xml:space="preserve">Задачи коммутации. </t>
  </si>
  <si>
    <t>Классификация методов коммутации пакетов.</t>
  </si>
  <si>
    <t>Протокол сетевого уровня IP.</t>
  </si>
  <si>
    <t>Направления модернизации стека TCP/IP.</t>
  </si>
  <si>
    <t>IPv6. Отличия IPv6 от IPv4.</t>
  </si>
  <si>
    <t>Назначение и надежность протоколов транспортного уровня.</t>
  </si>
  <si>
    <t>Параметры процедуры обмена данными при TCP – соединении.</t>
  </si>
  <si>
    <t>Алгоритм скользящего окна.</t>
  </si>
  <si>
    <t>Управление потоком.</t>
  </si>
  <si>
    <t>Протокол UDP.</t>
  </si>
  <si>
    <t>Техника виртуальных каналов.</t>
  </si>
  <si>
    <t>Структура сети поставщика услуг Интернета.</t>
  </si>
  <si>
    <t>Первичные сети.</t>
  </si>
  <si>
    <t>Туннелирование трафика.</t>
  </si>
  <si>
    <t>Основные принципы технологии FR и АТМ.</t>
  </si>
  <si>
    <t>Достоинства VPN. Разновидности VPN.</t>
  </si>
  <si>
    <t>Принципы технологии MPLS.</t>
  </si>
  <si>
    <t>Виды удаленного доступа.</t>
  </si>
  <si>
    <t>Модемы. Стандарты модемов.</t>
  </si>
  <si>
    <t>Распределение функций между протоколами IPSec.</t>
  </si>
  <si>
    <t>Протокол HTTP.</t>
  </si>
  <si>
    <t xml:space="preserve">Базы данных и системы управления базами данных. </t>
  </si>
  <si>
    <t xml:space="preserve">Многопользовательский доступ к базам данных: проблемы и методы их решения. </t>
  </si>
  <si>
    <t xml:space="preserve">Функции и структура СУБД. </t>
  </si>
  <si>
    <t xml:space="preserve">Архитектура систем хранения данных. </t>
  </si>
  <si>
    <t xml:space="preserve">Инфологическое моделирование. </t>
  </si>
  <si>
    <t xml:space="preserve">Метод «сущность-связь», ER-диаграммы и их нотации. Типы сущностей, типы связей. </t>
  </si>
  <si>
    <t xml:space="preserve">Состав модели данных: структуры данных, ограничения целостности, операции над данными. Понятия схемы и подсхемы. </t>
  </si>
  <si>
    <t xml:space="preserve">Классификация логических моделей баз данных. </t>
  </si>
  <si>
    <t xml:space="preserve">Иерархическая и сетевая модели данных. </t>
  </si>
  <si>
    <t xml:space="preserve">Объектно-ориентированная модель данных.  </t>
  </si>
  <si>
    <t xml:space="preserve">Реляционная модель данных. </t>
  </si>
  <si>
    <t xml:space="preserve">Нормализация отношений. </t>
  </si>
  <si>
    <t xml:space="preserve">Область применения методов нормализации. </t>
  </si>
  <si>
    <t xml:space="preserve">Целостность баз данных. Ограничения целостности и их классификация. </t>
  </si>
  <si>
    <t xml:space="preserve">Язык SQL: стандарты, группы функций. </t>
  </si>
  <si>
    <t>Программные объекты базы данных.</t>
  </si>
  <si>
    <t xml:space="preserve">Способы обеспечения безопасности данных в современных СУБД. </t>
  </si>
  <si>
    <t xml:space="preserve">Физическая организация баз данных. </t>
  </si>
  <si>
    <t xml:space="preserve">Современные СУБД и средства разработки. </t>
  </si>
  <si>
    <t>Клиент-серверные модели доступа к базам данных.</t>
  </si>
  <si>
    <t>Хранилища данных</t>
  </si>
  <si>
    <t>Классификация ИС</t>
  </si>
  <si>
    <t>Управляющие информационные системы</t>
  </si>
  <si>
    <t>Системы поддержки принятия решений</t>
  </si>
  <si>
    <t>Методологии построения информационных систем</t>
  </si>
  <si>
    <t>Системный подход проектирования ИС</t>
  </si>
  <si>
    <t>Модели Жизненного цикла программного обеспечения ИС</t>
  </si>
  <si>
    <t>Стандарты проектирования ИС</t>
  </si>
  <si>
    <t>Техническое задание. Структура и формирование разделов.</t>
  </si>
  <si>
    <t>Технический проект</t>
  </si>
  <si>
    <t>Типовое проектирование ИС</t>
  </si>
  <si>
    <t>Структура ИС</t>
  </si>
  <si>
    <t>Информационное обеспечение</t>
  </si>
  <si>
    <t>Программное обеспечение</t>
  </si>
  <si>
    <t>Техническое обеспечение</t>
  </si>
  <si>
    <t>CASE-средства. Назначение.</t>
  </si>
  <si>
    <t>Методология RAD</t>
  </si>
  <si>
    <t>Методология функционального моделирования SADT. SADT. Иерархия диаграмм</t>
  </si>
  <si>
    <t>Функциональная методика IDEF0</t>
  </si>
  <si>
    <t>Техническая документация на информационную систему</t>
  </si>
  <si>
    <t>Документация на информационное обеспечение</t>
  </si>
  <si>
    <t>Документация на программное обеспечение</t>
  </si>
  <si>
    <t xml:space="preserve">Документация на техническое обеспечение </t>
  </si>
  <si>
    <t>Техническое задание на ИС, его роль в проектировании информационных систем.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</si>
</sst>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6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NumberFormat="1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NumberFormat="1" applyFont="1"/>
    <xf numFmtId="0" fontId="5" fillId="0" borderId="0" xfId="0" applyFont="1"/>
    <xf numFmtId="1" fontId="0" fillId="0" borderId="0" xfId="0" applyNumberFormat="1"/>
    <xf numFmtId="49" fontId="0" fillId="0" borderId="0" xfId="0" applyNumberFormat="1"/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04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04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charset val="204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04"/>
        <scheme val="minor"/>
      </font>
      <numFmt numFmtId="0" formatCode="General"/>
    </dxf>
    <dxf>
      <numFmt numFmtId="0" formatCode="General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0;&#1091;&#1085;&#1082;&#1094;&#1080;&#1086;&#1085;&#1072;&#1083;&#1100;&#1085;&#1072;&#1103;%20&#1087;&#1086;&#1076;&#1089;&#1080;&#1089;&#1090;&#1077;&#1084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Протокол ГЭ"/>
      <sheetName val="Билеты(3 вопроса)"/>
      <sheetName val="Билеты4"/>
      <sheetName val="Протокол ВКР"/>
      <sheetName val="Протокол аттестации"/>
      <sheetName val="Общий"/>
      <sheetName val="Склонение"/>
      <sheetName val="Настройка"/>
      <sheetName val="Лист1"/>
    </sheetNames>
    <sheetDataSet>
      <sheetData sheetId="0"/>
      <sheetData sheetId="1"/>
      <sheetData sheetId="2"/>
      <sheetData sheetId="3">
        <row r="3">
          <cell r="D3" t="str">
            <v>1</v>
          </cell>
          <cell r="E3">
            <v>0</v>
          </cell>
          <cell r="F3">
            <v>0</v>
          </cell>
          <cell r="G3">
            <v>0</v>
          </cell>
        </row>
        <row r="4">
          <cell r="D4" t="str">
            <v>2</v>
          </cell>
          <cell r="E4">
            <v>0</v>
          </cell>
          <cell r="F4">
            <v>0</v>
          </cell>
          <cell r="G4">
            <v>0</v>
          </cell>
        </row>
        <row r="5">
          <cell r="D5" t="str">
            <v>3</v>
          </cell>
          <cell r="E5">
            <v>0</v>
          </cell>
          <cell r="F5">
            <v>0</v>
          </cell>
          <cell r="G5">
            <v>0</v>
          </cell>
        </row>
        <row r="6">
          <cell r="D6" t="str">
            <v>4</v>
          </cell>
          <cell r="E6">
            <v>0</v>
          </cell>
          <cell r="F6">
            <v>0</v>
          </cell>
          <cell r="G6">
            <v>0</v>
          </cell>
        </row>
        <row r="7">
          <cell r="D7" t="str">
            <v>5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6</v>
          </cell>
          <cell r="E8">
            <v>0</v>
          </cell>
          <cell r="F8">
            <v>0</v>
          </cell>
          <cell r="G8">
            <v>0</v>
          </cell>
        </row>
        <row r="9">
          <cell r="D9">
            <v>7</v>
          </cell>
          <cell r="E9">
            <v>0</v>
          </cell>
          <cell r="F9">
            <v>0</v>
          </cell>
          <cell r="G9">
            <v>0</v>
          </cell>
        </row>
        <row r="10">
          <cell r="D10">
            <v>8</v>
          </cell>
          <cell r="E10">
            <v>0</v>
          </cell>
          <cell r="F10">
            <v>0</v>
          </cell>
          <cell r="G10">
            <v>0</v>
          </cell>
        </row>
        <row r="11">
          <cell r="D11">
            <v>9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10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11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12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13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14</v>
          </cell>
          <cell r="E16">
            <v>0</v>
          </cell>
          <cell r="F16">
            <v>0</v>
          </cell>
          <cell r="G16">
            <v>0</v>
          </cell>
        </row>
        <row r="17">
          <cell r="D17">
            <v>15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16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17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18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19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20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21</v>
          </cell>
          <cell r="E23">
            <v>0</v>
          </cell>
          <cell r="F23">
            <v>0</v>
          </cell>
          <cell r="G23">
            <v>0</v>
          </cell>
        </row>
        <row r="24">
          <cell r="D24">
            <v>22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23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24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25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26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27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28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29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30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31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32</v>
          </cell>
          <cell r="E34">
            <v>0</v>
          </cell>
          <cell r="F34">
            <v>0</v>
          </cell>
          <cell r="G34">
            <v>0</v>
          </cell>
        </row>
        <row r="35">
          <cell r="D35">
            <v>33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34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35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36</v>
          </cell>
          <cell r="E38">
            <v>0</v>
          </cell>
          <cell r="F38">
            <v>0</v>
          </cell>
          <cell r="G38">
            <v>0</v>
          </cell>
        </row>
        <row r="39">
          <cell r="D39">
            <v>37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38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39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40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41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42</v>
          </cell>
          <cell r="E44">
            <v>0</v>
          </cell>
          <cell r="F44">
            <v>0</v>
          </cell>
          <cell r="G44">
            <v>0</v>
          </cell>
        </row>
        <row r="45">
          <cell r="D45">
            <v>43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44</v>
          </cell>
          <cell r="E46">
            <v>0</v>
          </cell>
          <cell r="F46">
            <v>0</v>
          </cell>
          <cell r="G46">
            <v>0</v>
          </cell>
        </row>
        <row r="47">
          <cell r="D47">
            <v>45</v>
          </cell>
          <cell r="E47">
            <v>0</v>
          </cell>
          <cell r="F47">
            <v>0</v>
          </cell>
          <cell r="G47">
            <v>0</v>
          </cell>
        </row>
        <row r="48">
          <cell r="D48">
            <v>46</v>
          </cell>
          <cell r="E48">
            <v>0</v>
          </cell>
          <cell r="F48">
            <v>0</v>
          </cell>
          <cell r="G48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Таблица6" displayName="Таблица6" ref="A1:AL13" totalsRowShown="0" headerRowDxfId="28">
  <autoFilter ref="A1:AL13"/>
  <tableColumns count="38">
    <tableColumn id="1" name="Группа" dataDxfId="27"/>
    <tableColumn id="2" name="Ф.И.О." dataDxfId="26"/>
    <tableColumn id="3" name="Ф.И.О. в род.п."/>
    <tableColumn id="4" name="Ф.И.О. в дат.п."/>
    <tableColumn id="5" name="Шифр" dataDxfId="25"/>
    <tableColumn id="6" name="Направление" dataDxfId="24"/>
    <tableColumn id="7" name="Наименование направления" dataDxfId="23"/>
    <tableColumn id="8" name="Профиль" dataDxfId="22"/>
    <tableColumn id="9" name="Институт" dataDxfId="21"/>
    <tableColumn id="10" name="Форма обучения" dataDxfId="20"/>
    <tableColumn id="11" name="Тема ВКР" dataDxfId="19"/>
    <tableColumn id="12" name="Руководитель ВКР" dataDxfId="18"/>
    <tableColumn id="13" name="Руководитель(сокр.)"/>
    <tableColumn id="14" name="% оригинальности"/>
    <tableColumn id="15" name="№ протокола ГЭ" dataDxfId="17"/>
    <tableColumn id="16" name="Дата ГЭ" dataDxfId="16"/>
    <tableColumn id="17" name="№ Билета" dataDxfId="15"/>
    <tableColumn id="44" name="Вопрос№1" dataDxfId="14">
      <calculatedColumnFormula>IFERROR(VLOOKUP($Q2,[1]Билеты4!$D$3:$G$48,COLUMN(R$1)-1),"---")</calculatedColumnFormula>
    </tableColumn>
    <tableColumn id="45" name="Вопрос№2">
      <calculatedColumnFormula>IFERROR(VLOOKUP($Q2,[1]Билеты4!$D$3:$G$48,COLUMN(S$1),0),"---")</calculatedColumnFormula>
    </tableColumn>
    <tableColumn id="46" name="Вопрос№3">
      <calculatedColumnFormula>IFERROR(VLOOKUP($Q2,[1]Билеты4!$D$3:$G$48,COLUMN(T$1),0),"---")</calculatedColumnFormula>
    </tableColumn>
    <tableColumn id="18" name="Вопрос№4">
      <calculatedColumnFormula>IFERROR(VLOOKUP($Q2,[1]Билеты4!$D$3:$G$48,COLUMN(U$1),0),"---")</calculatedColumnFormula>
    </tableColumn>
    <tableColumn id="19" name="Характеристика ответа" dataDxfId="13"/>
    <tableColumn id="20" name="Особое мнение ГЭ" dataDxfId="12"/>
    <tableColumn id="21" name="Оценка ГЭ" dataDxfId="11"/>
    <tableColumn id="22" name="№ протокола ВКР" dataDxfId="10"/>
    <tableColumn id="23" name="Дата ВКР" dataDxfId="9"/>
    <tableColumn id="24" name="Вопросы по ВКР" dataDxfId="8"/>
    <tableColumn id="25" name="Особое мнение ВКР" dataDxfId="7"/>
    <tableColumn id="26" name="Оценка ВКР" dataDxfId="6"/>
    <tableColumn id="27" name="№ протокола аттестации"/>
    <tableColumn id="28" name="Дата аттестации"/>
    <tableColumn id="29" name="Рекомендации ГЭК" dataDxfId="5"/>
    <tableColumn id="30" name="Дата выдачи справки о допуске"/>
    <tableColumn id="31" name="Время начала" dataDxfId="4"/>
    <tableColumn id="32" name="Время окончания" dataDxfId="3"/>
    <tableColumn id="33" name="Председатель ГЭК" dataDxfId="2"/>
    <tableColumn id="34" name="Секретарь ГЭК" dataDxfId="1"/>
    <tableColumn id="41" name="Рецензент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opLeftCell="D1" workbookViewId="0">
      <selection activeCell="D29" sqref="D29"/>
    </sheetView>
  </sheetViews>
  <sheetFormatPr defaultRowHeight="15" x14ac:dyDescent="0.25"/>
  <cols>
    <col min="1" max="1" width="13.7109375" customWidth="1"/>
    <col min="2" max="2" width="149.85546875" bestFit="1" customWidth="1"/>
    <col min="3" max="3" width="31.85546875" customWidth="1"/>
    <col min="4" max="4" width="28.85546875" customWidth="1"/>
    <col min="5" max="5" width="22.28515625" customWidth="1"/>
    <col min="6" max="6" width="27.85546875" customWidth="1"/>
    <col min="7" max="7" width="18.42578125" customWidth="1"/>
    <col min="8" max="8" width="20.140625" customWidth="1"/>
  </cols>
  <sheetData>
    <row r="1" spans="1:8" ht="33.75" x14ac:dyDescent="0.25">
      <c r="B1" s="1" t="s">
        <v>39</v>
      </c>
      <c r="D1" s="16" t="s">
        <v>40</v>
      </c>
      <c r="E1" s="17"/>
      <c r="F1" s="17"/>
      <c r="G1" s="17"/>
      <c r="H1" s="17"/>
    </row>
    <row r="2" spans="1:8" ht="15.75" thickBot="1" x14ac:dyDescent="0.3">
      <c r="A2" t="s">
        <v>41</v>
      </c>
      <c r="B2" t="s">
        <v>42</v>
      </c>
      <c r="D2" s="18" t="s">
        <v>43</v>
      </c>
      <c r="E2" s="19" t="s">
        <v>0</v>
      </c>
      <c r="F2" s="19" t="s">
        <v>1</v>
      </c>
      <c r="G2" s="19" t="s">
        <v>2</v>
      </c>
      <c r="H2" s="19" t="s">
        <v>3</v>
      </c>
    </row>
    <row r="3" spans="1:8" ht="19.5" thickBot="1" x14ac:dyDescent="0.3">
      <c r="A3">
        <v>1</v>
      </c>
      <c r="B3" s="20" t="s">
        <v>49</v>
      </c>
      <c r="D3" s="15" t="s">
        <v>44</v>
      </c>
      <c r="E3" t="str">
        <f>B3</f>
        <v>Системы цифровых элементов. Состав.</v>
      </c>
      <c r="F3" t="str">
        <f>B48</f>
        <v>Главные функции каждого уровня модели OSI.</v>
      </c>
      <c r="G3" t="str">
        <f>B93</f>
        <v xml:space="preserve">Базы данных и системы управления базами данных. </v>
      </c>
      <c r="H3">
        <f>B138</f>
        <v>0</v>
      </c>
    </row>
    <row r="4" spans="1:8" ht="19.5" thickBot="1" x14ac:dyDescent="0.3">
      <c r="A4">
        <v>2</v>
      </c>
      <c r="B4" s="21" t="s">
        <v>50</v>
      </c>
      <c r="D4" s="15" t="s">
        <v>45</v>
      </c>
      <c r="E4" t="str">
        <f t="shared" ref="E4:E48" si="0">B4</f>
        <v xml:space="preserve">Интегральные триггеры. Классификация.     </v>
      </c>
      <c r="F4" t="str">
        <f t="shared" ref="F4:F48" si="1">B49</f>
        <v>Распространенные стеки протоколов.</v>
      </c>
      <c r="G4" t="str">
        <f t="shared" ref="G4:G48" si="2">B94</f>
        <v xml:space="preserve">Многопользовательский доступ к базам данных: проблемы и методы их решения. </v>
      </c>
      <c r="H4">
        <f t="shared" ref="H4:H48" si="3">B139</f>
        <v>0</v>
      </c>
    </row>
    <row r="5" spans="1:8" ht="19.5" thickBot="1" x14ac:dyDescent="0.3">
      <c r="A5">
        <v>3</v>
      </c>
      <c r="B5" s="21" t="s">
        <v>51</v>
      </c>
      <c r="D5" s="15" t="s">
        <v>46</v>
      </c>
      <c r="E5" t="str">
        <f t="shared" si="0"/>
        <v xml:space="preserve"> Синхронизируемый RS-триггер. Прямое управление. Инверсное управление.</v>
      </c>
      <c r="F5" t="str">
        <f t="shared" si="1"/>
        <v>Классификация компьютерных сетей.</v>
      </c>
      <c r="G5" t="str">
        <f t="shared" si="2"/>
        <v xml:space="preserve">Функции и структура СУБД. </v>
      </c>
      <c r="H5">
        <f t="shared" si="3"/>
        <v>0</v>
      </c>
    </row>
    <row r="6" spans="1:8" ht="19.5" thickBot="1" x14ac:dyDescent="0.3">
      <c r="A6">
        <v>4</v>
      </c>
      <c r="B6" s="21" t="s">
        <v>52</v>
      </c>
      <c r="D6" s="15" t="s">
        <v>47</v>
      </c>
      <c r="E6" t="str">
        <f t="shared" si="0"/>
        <v>Несинхронизируемый RS-триггер. Прямое управление. Инверсное управление.</v>
      </c>
      <c r="F6" t="str">
        <f t="shared" si="1"/>
        <v>Структура телекоммуникационной сети.</v>
      </c>
      <c r="G6" t="str">
        <f t="shared" si="2"/>
        <v xml:space="preserve">Архитектура систем хранения данных. </v>
      </c>
      <c r="H6">
        <f t="shared" si="3"/>
        <v>0</v>
      </c>
    </row>
    <row r="7" spans="1:8" ht="19.5" thickBot="1" x14ac:dyDescent="0.3">
      <c r="A7">
        <v>5</v>
      </c>
      <c r="B7" s="21" t="s">
        <v>53</v>
      </c>
      <c r="D7" s="15" t="s">
        <v>48</v>
      </c>
      <c r="E7" t="str">
        <f t="shared" si="0"/>
        <v xml:space="preserve">Триггер со счетным входом. Условное графическое обозначение (УГО). Таблица переходов. </v>
      </c>
      <c r="F7" t="str">
        <f t="shared" si="1"/>
        <v>Функции сетевого адаптера, влияние адаптера на быстродействие сети.</v>
      </c>
      <c r="G7" t="str">
        <f t="shared" si="2"/>
        <v xml:space="preserve">Инфологическое моделирование. </v>
      </c>
      <c r="H7">
        <f t="shared" si="3"/>
        <v>0</v>
      </c>
    </row>
    <row r="8" spans="1:8" ht="19.5" thickBot="1" x14ac:dyDescent="0.3">
      <c r="A8">
        <v>6</v>
      </c>
      <c r="B8" s="21" t="s">
        <v>54</v>
      </c>
      <c r="D8" s="15">
        <v>6</v>
      </c>
      <c r="E8" t="str">
        <f t="shared" si="0"/>
        <v>Триггер со счетным входом. Логическая схема. Временная диаграмма (ВД).</v>
      </c>
      <c r="F8" t="str">
        <f t="shared" si="1"/>
        <v>Технологии, используемые мостами для сбора информации о сетевых сегментах.</v>
      </c>
      <c r="G8" t="str">
        <f t="shared" si="2"/>
        <v xml:space="preserve">Метод «сущность-связь», ER-диаграммы и их нотации. Типы сущностей, типы связей. </v>
      </c>
      <c r="H8">
        <f t="shared" si="3"/>
        <v>0</v>
      </c>
    </row>
    <row r="9" spans="1:8" ht="19.5" thickBot="1" x14ac:dyDescent="0.3">
      <c r="A9">
        <v>7</v>
      </c>
      <c r="B9" s="21" t="s">
        <v>55</v>
      </c>
      <c r="D9" s="15">
        <v>7</v>
      </c>
      <c r="E9" t="str">
        <f t="shared" si="0"/>
        <v>D-триггер. УГО. Таблица переходов. Логическая схема. ВД.</v>
      </c>
      <c r="F9" t="str">
        <f t="shared" si="1"/>
        <v>Назначение коммутаторов. Структура коммутатора. Режимы работы коммутаторов.</v>
      </c>
      <c r="G9" t="str">
        <f t="shared" si="2"/>
        <v xml:space="preserve">Состав модели данных: структуры данных, ограничения целостности, операции над данными. Понятия схемы и подсхемы. </v>
      </c>
      <c r="H9">
        <f t="shared" si="3"/>
        <v>0</v>
      </c>
    </row>
    <row r="10" spans="1:8" ht="19.5" thickBot="1" x14ac:dyDescent="0.3">
      <c r="A10">
        <v>8</v>
      </c>
      <c r="B10" s="21" t="s">
        <v>56</v>
      </c>
      <c r="D10" s="15">
        <v>8</v>
      </c>
      <c r="E10" t="str">
        <f t="shared" si="0"/>
        <v>JK-триггер. УГО. Таблица переходов. Логическая схема. ВД.</v>
      </c>
      <c r="F10" t="str">
        <f t="shared" si="1"/>
        <v>Интеллектуальные функции коммутаторов.</v>
      </c>
      <c r="G10" t="str">
        <f t="shared" si="2"/>
        <v xml:space="preserve">Классификация логических моделей баз данных. </v>
      </c>
      <c r="H10">
        <f t="shared" si="3"/>
        <v>0</v>
      </c>
    </row>
    <row r="11" spans="1:8" ht="19.5" thickBot="1" x14ac:dyDescent="0.3">
      <c r="A11">
        <v>9</v>
      </c>
      <c r="B11" s="21" t="s">
        <v>57</v>
      </c>
      <c r="D11" s="15">
        <v>9</v>
      </c>
      <c r="E11" t="str">
        <f t="shared" si="0"/>
        <v xml:space="preserve">Счетчики. Классификация. </v>
      </c>
      <c r="F11" t="str">
        <f t="shared" si="1"/>
        <v>Распространенные коды передачи информации.</v>
      </c>
      <c r="G11" t="str">
        <f t="shared" si="2"/>
        <v xml:space="preserve">Иерархическая и сетевая модели данных. </v>
      </c>
      <c r="H11">
        <f t="shared" si="3"/>
        <v>0</v>
      </c>
    </row>
    <row r="12" spans="1:8" ht="19.5" thickBot="1" x14ac:dyDescent="0.3">
      <c r="A12">
        <v>10</v>
      </c>
      <c r="B12" s="21" t="s">
        <v>58</v>
      </c>
      <c r="D12" s="15">
        <v>10</v>
      </c>
      <c r="E12" t="str">
        <f t="shared" si="0"/>
        <v>Двоичный счетчик суммирующий. Логическая схема. ВД.</v>
      </c>
      <c r="F12" t="str">
        <f t="shared" si="1"/>
        <v>Уровень MAC. Методы управления доступом к среде.</v>
      </c>
      <c r="G12" t="str">
        <f t="shared" si="2"/>
        <v xml:space="preserve">Объектно-ориентированная модель данных.  </v>
      </c>
      <c r="H12">
        <f t="shared" si="3"/>
        <v>0</v>
      </c>
    </row>
    <row r="13" spans="1:8" ht="19.5" thickBot="1" x14ac:dyDescent="0.3">
      <c r="A13">
        <v>11</v>
      </c>
      <c r="B13" s="21" t="s">
        <v>59</v>
      </c>
      <c r="D13" s="15">
        <v>11</v>
      </c>
      <c r="E13" t="str">
        <f t="shared" si="0"/>
        <v xml:space="preserve"> Двоичный счетчик вычитающий.  Логическая схема. ВД.</v>
      </c>
      <c r="F13" t="str">
        <f t="shared" si="1"/>
        <v>Функции и услуги уровня LLC.</v>
      </c>
      <c r="G13" t="str">
        <f t="shared" si="2"/>
        <v xml:space="preserve">Реляционная модель данных. </v>
      </c>
      <c r="H13">
        <f t="shared" si="3"/>
        <v>0</v>
      </c>
    </row>
    <row r="14" spans="1:8" ht="19.5" thickBot="1" x14ac:dyDescent="0.3">
      <c r="A14">
        <v>12</v>
      </c>
      <c r="B14" s="21" t="s">
        <v>60</v>
      </c>
      <c r="D14" s="15">
        <v>12</v>
      </c>
      <c r="E14" t="str">
        <f t="shared" si="0"/>
        <v>Двоичный счетчик реверсивный. УГО Логическая схема. ВД</v>
      </c>
      <c r="F14" t="str">
        <f t="shared" si="1"/>
        <v>Функции кадра Ethernet.</v>
      </c>
      <c r="G14" t="str">
        <f t="shared" si="2"/>
        <v xml:space="preserve">Нормализация отношений. </v>
      </c>
      <c r="H14">
        <f t="shared" si="3"/>
        <v>0</v>
      </c>
    </row>
    <row r="15" spans="1:8" ht="19.5" thickBot="1" x14ac:dyDescent="0.3">
      <c r="A15">
        <v>13</v>
      </c>
      <c r="B15" s="21" t="s">
        <v>61</v>
      </c>
      <c r="D15" s="15">
        <v>13</v>
      </c>
      <c r="E15" t="str">
        <f t="shared" si="0"/>
        <v>Дешифратор одно -ступенчатый. УГО. Логическая схема</v>
      </c>
      <c r="F15" t="str">
        <f t="shared" si="1"/>
        <v>Сети Ethernet от 10мб/c до 100гб/с.</v>
      </c>
      <c r="G15" t="str">
        <f t="shared" si="2"/>
        <v xml:space="preserve">Область применения методов нормализации. </v>
      </c>
      <c r="H15">
        <f t="shared" si="3"/>
        <v>0</v>
      </c>
    </row>
    <row r="16" spans="1:8" ht="19.5" thickBot="1" x14ac:dyDescent="0.3">
      <c r="A16">
        <v>14</v>
      </c>
      <c r="B16" s="21" t="s">
        <v>62</v>
      </c>
      <c r="D16" s="15">
        <v>14</v>
      </c>
      <c r="E16" t="str">
        <f t="shared" si="0"/>
        <v xml:space="preserve"> Дешифратор двух-ступенчатый. УГО. Логическая схема</v>
      </c>
      <c r="F16" t="str">
        <f t="shared" si="1"/>
        <v>Три типа адресов ТСР.</v>
      </c>
      <c r="G16" t="str">
        <f t="shared" si="2"/>
        <v xml:space="preserve">Целостность баз данных. Ограничения целостности и их классификация. </v>
      </c>
      <c r="H16">
        <f t="shared" si="3"/>
        <v>0</v>
      </c>
    </row>
    <row r="17" spans="1:8" ht="19.5" thickBot="1" x14ac:dyDescent="0.3">
      <c r="A17">
        <v>15</v>
      </c>
      <c r="B17" s="21" t="s">
        <v>63</v>
      </c>
      <c r="D17" s="15">
        <v>15</v>
      </c>
      <c r="E17" t="str">
        <f t="shared" si="0"/>
        <v>Мультиплексор. Назначение. Логическая схема.</v>
      </c>
      <c r="F17" t="str">
        <f t="shared" si="1"/>
        <v>Стек протоколов TCP/IP.</v>
      </c>
      <c r="G17" t="str">
        <f t="shared" si="2"/>
        <v xml:space="preserve">Язык SQL: стандарты, группы функций. </v>
      </c>
      <c r="H17">
        <f t="shared" si="3"/>
        <v>0</v>
      </c>
    </row>
    <row r="18" spans="1:8" ht="19.5" thickBot="1" x14ac:dyDescent="0.3">
      <c r="A18">
        <v>16</v>
      </c>
      <c r="B18" s="21" t="s">
        <v>64</v>
      </c>
      <c r="D18" s="15">
        <v>16</v>
      </c>
      <c r="E18" t="str">
        <f t="shared" si="0"/>
        <v>Демультиплексор. Назначение. Логическая схема.</v>
      </c>
      <c r="F18" t="str">
        <f t="shared" si="1"/>
        <v>Классы IP-адресов.</v>
      </c>
      <c r="G18" t="str">
        <f t="shared" si="2"/>
        <v>Программные объекты базы данных.</v>
      </c>
      <c r="H18">
        <f t="shared" si="3"/>
        <v>0</v>
      </c>
    </row>
    <row r="19" spans="1:8" ht="19.5" thickBot="1" x14ac:dyDescent="0.3">
      <c r="A19">
        <v>17</v>
      </c>
      <c r="B19" s="21" t="s">
        <v>65</v>
      </c>
      <c r="D19" s="15">
        <v>17</v>
      </c>
      <c r="E19" t="str">
        <f t="shared" si="0"/>
        <v>Полусумматор комбинационного типа. Логические схемы.</v>
      </c>
      <c r="F19" t="str">
        <f t="shared" si="1"/>
        <v xml:space="preserve">Назначение и функционирование  DHCP и DNS </v>
      </c>
      <c r="G19" t="str">
        <f t="shared" si="2"/>
        <v xml:space="preserve">Способы обеспечения безопасности данных в современных СУБД. </v>
      </c>
      <c r="H19">
        <f t="shared" si="3"/>
        <v>0</v>
      </c>
    </row>
    <row r="20" spans="1:8" ht="19.5" thickBot="1" x14ac:dyDescent="0.3">
      <c r="A20">
        <v>18</v>
      </c>
      <c r="B20" s="21" t="s">
        <v>66</v>
      </c>
      <c r="D20" s="15">
        <v>18</v>
      </c>
      <c r="E20" t="str">
        <f t="shared" si="0"/>
        <v>Полусумматор накапливающего типа. Логические схемы.</v>
      </c>
      <c r="F20" t="str">
        <f t="shared" si="1"/>
        <v>Типы беспроводных сетей. Управление доступом к среде передачи данных в беспроводных ЛВС.</v>
      </c>
      <c r="G20" t="str">
        <f t="shared" si="2"/>
        <v xml:space="preserve">Физическая организация баз данных. </v>
      </c>
      <c r="H20">
        <f t="shared" si="3"/>
        <v>0</v>
      </c>
    </row>
    <row r="21" spans="1:8" ht="19.5" thickBot="1" x14ac:dyDescent="0.3">
      <c r="A21">
        <v>19</v>
      </c>
      <c r="B21" s="21" t="s">
        <v>67</v>
      </c>
      <c r="D21" s="15">
        <v>19</v>
      </c>
      <c r="E21" t="str">
        <f t="shared" si="0"/>
        <v>Одноразрядный 3-хвходовой сумматор. Таблица истинности. Логическая схема.</v>
      </c>
      <c r="F21" t="str">
        <f t="shared" si="1"/>
        <v xml:space="preserve">Обзор семейства стандартов IEEE 802.11х. </v>
      </c>
      <c r="G21" t="str">
        <f t="shared" si="2"/>
        <v xml:space="preserve">Современные СУБД и средства разработки. </v>
      </c>
      <c r="H21">
        <f t="shared" si="3"/>
        <v>0</v>
      </c>
    </row>
    <row r="22" spans="1:8" ht="19.5" thickBot="1" x14ac:dyDescent="0.3">
      <c r="A22">
        <v>20</v>
      </c>
      <c r="B22" s="21" t="s">
        <v>68</v>
      </c>
      <c r="D22" s="15">
        <v>20</v>
      </c>
      <c r="E22" t="str">
        <f t="shared" si="0"/>
        <v>Одноразрядный вычитатель. Таблица истинности. Логическая схема.</v>
      </c>
      <c r="F22" t="str">
        <f t="shared" si="1"/>
        <v>Стандарты персональных и сенсорных беспроводных сетей.</v>
      </c>
      <c r="G22" t="str">
        <f t="shared" si="2"/>
        <v xml:space="preserve">Многопользовательский доступ к базам данных: проблемы и методы их решения. </v>
      </c>
      <c r="H22">
        <f t="shared" si="3"/>
        <v>0</v>
      </c>
    </row>
    <row r="23" spans="1:8" ht="19.5" thickBot="1" x14ac:dyDescent="0.3">
      <c r="A23">
        <v>21</v>
      </c>
      <c r="B23" s="21" t="s">
        <v>69</v>
      </c>
      <c r="D23" s="15">
        <v>21</v>
      </c>
      <c r="E23" t="str">
        <f t="shared" si="0"/>
        <v>Многоразрядный сумматор по модулю 2.  Логическая схема.</v>
      </c>
      <c r="F23" t="str">
        <f t="shared" si="1"/>
        <v>Цели, задачи, принципы работы WiMAX.</v>
      </c>
      <c r="G23" t="str">
        <f t="shared" si="2"/>
        <v>Клиент-серверные модели доступа к базам данных.</v>
      </c>
      <c r="H23">
        <f t="shared" si="3"/>
        <v>0</v>
      </c>
    </row>
    <row r="24" spans="1:8" ht="19.5" thickBot="1" x14ac:dyDescent="0.3">
      <c r="A24">
        <v>22</v>
      </c>
      <c r="B24" s="21" t="s">
        <v>70</v>
      </c>
      <c r="D24" s="15">
        <v>22</v>
      </c>
      <c r="E24" t="str">
        <f t="shared" si="0"/>
        <v>Аппаратный контроль.</v>
      </c>
      <c r="F24" t="str">
        <f t="shared" si="1"/>
        <v xml:space="preserve">Компоненты глобальных сетей. </v>
      </c>
      <c r="G24" t="str">
        <f t="shared" si="2"/>
        <v>Хранилища данных</v>
      </c>
      <c r="H24">
        <f t="shared" si="3"/>
        <v>0</v>
      </c>
    </row>
    <row r="25" spans="1:8" ht="19.5" thickBot="1" x14ac:dyDescent="0.3">
      <c r="A25">
        <v>23</v>
      </c>
      <c r="B25" s="21" t="s">
        <v>71</v>
      </c>
      <c r="D25" s="15">
        <v>23</v>
      </c>
      <c r="E25" t="str">
        <f t="shared" si="0"/>
        <v>Передача многоразрядного параллельного кода по последовательному каналу связи.</v>
      </c>
      <c r="F25" t="str">
        <f t="shared" si="1"/>
        <v>Типы маршрутизации и протоколы маршрутизации</v>
      </c>
      <c r="G25" t="str">
        <f t="shared" si="2"/>
        <v>Классификация ИС</v>
      </c>
      <c r="H25">
        <f t="shared" si="3"/>
        <v>0</v>
      </c>
    </row>
    <row r="26" spans="1:8" ht="19.5" thickBot="1" x14ac:dyDescent="0.3">
      <c r="A26">
        <v>24</v>
      </c>
      <c r="B26" s="21" t="s">
        <v>72</v>
      </c>
      <c r="D26" s="15">
        <v>24</v>
      </c>
      <c r="E26" t="str">
        <f t="shared" si="0"/>
        <v>Многоразрядный сумматор  последовательного действия и параллельного действия.</v>
      </c>
      <c r="F26" t="str">
        <f t="shared" si="1"/>
        <v>Внешние и внутренние протоколы Интернета.</v>
      </c>
      <c r="G26" t="str">
        <f t="shared" si="2"/>
        <v>Управляющие информационные системы</v>
      </c>
      <c r="H26">
        <f t="shared" si="3"/>
        <v>0</v>
      </c>
    </row>
    <row r="27" spans="1:8" ht="19.5" thickBot="1" x14ac:dyDescent="0.3">
      <c r="A27">
        <v>25</v>
      </c>
      <c r="B27" s="21" t="s">
        <v>73</v>
      </c>
      <c r="D27" s="15">
        <v>25</v>
      </c>
      <c r="E27" t="str">
        <f t="shared" si="0"/>
        <v>Многоразрядный вычитатель последовательного действия и параллельного действия</v>
      </c>
      <c r="F27" t="str">
        <f t="shared" si="1"/>
        <v xml:space="preserve">Задачи коммутации. </v>
      </c>
      <c r="G27" t="str">
        <f t="shared" si="2"/>
        <v>Системы поддержки принятия решений</v>
      </c>
      <c r="H27">
        <f t="shared" si="3"/>
        <v>0</v>
      </c>
    </row>
    <row r="28" spans="1:8" ht="19.5" thickBot="1" x14ac:dyDescent="0.3">
      <c r="A28">
        <v>26</v>
      </c>
      <c r="B28" s="21" t="s">
        <v>74</v>
      </c>
      <c r="D28" s="15">
        <v>26</v>
      </c>
      <c r="E28" t="str">
        <f t="shared" si="0"/>
        <v>Регистр. Классификация. УГО. Логическая схема. ВД.</v>
      </c>
      <c r="F28" t="str">
        <f t="shared" si="1"/>
        <v>Классификация методов коммутации пакетов.</v>
      </c>
      <c r="G28" t="str">
        <f t="shared" si="2"/>
        <v>Методологии построения информационных систем</v>
      </c>
      <c r="H28">
        <f t="shared" si="3"/>
        <v>0</v>
      </c>
    </row>
    <row r="29" spans="1:8" ht="19.5" thickBot="1" x14ac:dyDescent="0.3">
      <c r="A29">
        <v>27</v>
      </c>
      <c r="B29" s="21" t="s">
        <v>75</v>
      </c>
      <c r="D29" s="15">
        <v>27</v>
      </c>
      <c r="E29" t="str">
        <f t="shared" si="0"/>
        <v>Запоминающие устройства.  Основные типы.   Классификация и характеристики</v>
      </c>
      <c r="F29" t="str">
        <f t="shared" si="1"/>
        <v>Протокол сетевого уровня IP.</v>
      </c>
      <c r="G29" t="str">
        <f t="shared" si="2"/>
        <v>Системный подход проектирования ИС</v>
      </c>
      <c r="H29">
        <f t="shared" si="3"/>
        <v>0</v>
      </c>
    </row>
    <row r="30" spans="1:8" ht="19.5" thickBot="1" x14ac:dyDescent="0.3">
      <c r="A30">
        <v>28</v>
      </c>
      <c r="B30" s="21" t="s">
        <v>76</v>
      </c>
      <c r="D30" s="15">
        <v>28</v>
      </c>
      <c r="E30" t="str">
        <f t="shared" si="0"/>
        <v xml:space="preserve">Организация  ПЗУ  микропрограмм.  Реализация  беусловных  и  условных  переходов. </v>
      </c>
      <c r="F30" t="str">
        <f t="shared" si="1"/>
        <v>Направления модернизации стека TCP/IP.</v>
      </c>
      <c r="G30" t="str">
        <f t="shared" si="2"/>
        <v>Модели Жизненного цикла программного обеспечения ИС</v>
      </c>
      <c r="H30">
        <f t="shared" si="3"/>
        <v>0</v>
      </c>
    </row>
    <row r="31" spans="1:8" ht="19.5" thickBot="1" x14ac:dyDescent="0.3">
      <c r="A31">
        <v>29</v>
      </c>
      <c r="B31" s="21" t="s">
        <v>77</v>
      </c>
      <c r="D31" s="15">
        <v>29</v>
      </c>
      <c r="E31" t="str">
        <f t="shared" si="0"/>
        <v xml:space="preserve">Центральное  устройство  управления  в  составе  ЭВМ.  структурная схема. </v>
      </c>
      <c r="F31" t="str">
        <f t="shared" si="1"/>
        <v>IPv6. Отличия IPv6 от IPv4.</v>
      </c>
      <c r="G31" t="str">
        <f t="shared" si="2"/>
        <v>Стандарты проектирования ИС</v>
      </c>
      <c r="H31">
        <f t="shared" si="3"/>
        <v>0</v>
      </c>
    </row>
    <row r="32" spans="1:8" ht="19.5" thickBot="1" x14ac:dyDescent="0.3">
      <c r="A32">
        <v>30</v>
      </c>
      <c r="B32" s="21" t="s">
        <v>78</v>
      </c>
      <c r="D32" s="15">
        <v>30</v>
      </c>
      <c r="E32" t="str">
        <f t="shared" si="0"/>
        <v>Центральное  устройство  управления  в  составе  ЭВМ. Основные функции, принцип действия</v>
      </c>
      <c r="F32" t="str">
        <f t="shared" si="1"/>
        <v>Назначение и надежность протоколов транспортного уровня.</v>
      </c>
      <c r="G32" t="str">
        <f t="shared" si="2"/>
        <v>Техническое задание. Структура и формирование разделов.</v>
      </c>
      <c r="H32">
        <f t="shared" si="3"/>
        <v>0</v>
      </c>
    </row>
    <row r="33" spans="1:8" ht="19.5" thickBot="1" x14ac:dyDescent="0.3">
      <c r="A33">
        <v>31</v>
      </c>
      <c r="B33" s="21" t="s">
        <v>79</v>
      </c>
      <c r="D33" s="15">
        <v>31</v>
      </c>
      <c r="E33" t="str">
        <f t="shared" si="0"/>
        <v>Формат команды. Основные поля и их назначение.</v>
      </c>
      <c r="F33" t="str">
        <f t="shared" si="1"/>
        <v>Параметры процедуры обмена данными при TCP – соединении.</v>
      </c>
      <c r="G33" t="str">
        <f t="shared" si="2"/>
        <v>Технический проект</v>
      </c>
      <c r="H33">
        <f t="shared" si="3"/>
        <v>0</v>
      </c>
    </row>
    <row r="34" spans="1:8" ht="19.5" thickBot="1" x14ac:dyDescent="0.3">
      <c r="A34">
        <v>32</v>
      </c>
      <c r="B34" s="21" t="s">
        <v>80</v>
      </c>
      <c r="D34" s="15">
        <v>32</v>
      </c>
      <c r="E34" t="str">
        <f t="shared" si="0"/>
        <v>Блок  формирования   управляющих  сигналов с жесткой структурой.</v>
      </c>
      <c r="F34" t="str">
        <f t="shared" si="1"/>
        <v>Алгоритм скользящего окна.</v>
      </c>
      <c r="G34" t="str">
        <f t="shared" si="2"/>
        <v>Типовое проектирование ИС</v>
      </c>
      <c r="H34">
        <f t="shared" si="3"/>
        <v>0</v>
      </c>
    </row>
    <row r="35" spans="1:8" ht="19.5" thickBot="1" x14ac:dyDescent="0.3">
      <c r="A35">
        <v>33</v>
      </c>
      <c r="B35" s="21" t="s">
        <v>81</v>
      </c>
      <c r="D35" s="15">
        <v>33</v>
      </c>
      <c r="E35" t="str">
        <f t="shared" si="0"/>
        <v>Блок  формирования  управляющих  сигналов  микропрограммного  типа.</v>
      </c>
      <c r="F35" t="str">
        <f t="shared" si="1"/>
        <v>Управление потоком.</v>
      </c>
      <c r="G35" t="str">
        <f t="shared" si="2"/>
        <v>Структура ИС</v>
      </c>
      <c r="H35">
        <f t="shared" si="3"/>
        <v>0</v>
      </c>
    </row>
    <row r="36" spans="1:8" ht="19.5" thickBot="1" x14ac:dyDescent="0.3">
      <c r="A36">
        <v>34</v>
      </c>
      <c r="B36" s="21" t="s">
        <v>82</v>
      </c>
      <c r="D36" s="15">
        <v>34</v>
      </c>
      <c r="E36" t="str">
        <f t="shared" si="0"/>
        <v>Микрокоманда.   Назначение  и  кодирование  полей  микрокоманды. Организация разветвлений в микропрограмме.</v>
      </c>
      <c r="F36" t="str">
        <f t="shared" si="1"/>
        <v>Протокол UDP.</v>
      </c>
      <c r="G36" t="str">
        <f t="shared" si="2"/>
        <v>Информационное обеспечение</v>
      </c>
      <c r="H36">
        <f t="shared" si="3"/>
        <v>0</v>
      </c>
    </row>
    <row r="37" spans="1:8" ht="19.5" thickBot="1" x14ac:dyDescent="0.3">
      <c r="A37">
        <v>35</v>
      </c>
      <c r="B37" s="21" t="s">
        <v>83</v>
      </c>
      <c r="D37" s="15">
        <v>35</v>
      </c>
      <c r="E37" t="str">
        <f t="shared" si="0"/>
        <v>Микропроцессорные  устройства  и  комплекты. Классификация.</v>
      </c>
      <c r="F37" t="str">
        <f t="shared" si="1"/>
        <v>Техника виртуальных каналов.</v>
      </c>
      <c r="G37" t="str">
        <f t="shared" si="2"/>
        <v>Программное обеспечение</v>
      </c>
      <c r="H37">
        <f t="shared" si="3"/>
        <v>0</v>
      </c>
    </row>
    <row r="38" spans="1:8" ht="19.5" thickBot="1" x14ac:dyDescent="0.3">
      <c r="A38">
        <v>36</v>
      </c>
      <c r="B38" s="21" t="s">
        <v>84</v>
      </c>
      <c r="D38" s="15">
        <v>36</v>
      </c>
      <c r="E38" t="str">
        <f t="shared" si="0"/>
        <v>Структура .МП-системы и основные режимы работы</v>
      </c>
      <c r="F38" t="str">
        <f t="shared" si="1"/>
        <v>Структура сети поставщика услуг Интернета.</v>
      </c>
      <c r="G38" t="str">
        <f t="shared" si="2"/>
        <v>Техническое обеспечение</v>
      </c>
      <c r="H38">
        <f t="shared" si="3"/>
        <v>0</v>
      </c>
    </row>
    <row r="39" spans="1:8" ht="19.5" thickBot="1" x14ac:dyDescent="0.3">
      <c r="A39">
        <v>37</v>
      </c>
      <c r="B39" s="21" t="s">
        <v>85</v>
      </c>
      <c r="D39" s="15">
        <v>37</v>
      </c>
      <c r="E39" t="str">
        <f t="shared" si="0"/>
        <v>Микропроцессор  серии  КР 580, структурная схема, назначение основных узлов.</v>
      </c>
      <c r="F39" t="str">
        <f t="shared" si="1"/>
        <v>Первичные сети.</v>
      </c>
      <c r="G39" t="str">
        <f t="shared" si="2"/>
        <v>CASE-средства. Назначение.</v>
      </c>
      <c r="H39">
        <f t="shared" si="3"/>
        <v>0</v>
      </c>
    </row>
    <row r="40" spans="1:8" ht="19.5" thickBot="1" x14ac:dyDescent="0.3">
      <c r="A40">
        <v>38</v>
      </c>
      <c r="B40" s="22" t="s">
        <v>86</v>
      </c>
      <c r="D40" s="15">
        <v>38</v>
      </c>
      <c r="E40" t="str">
        <f t="shared" si="0"/>
        <v xml:space="preserve">Выполнение команды на микропроцессоре КР 580. </v>
      </c>
      <c r="F40" t="str">
        <f t="shared" si="1"/>
        <v>Туннелирование трафика.</v>
      </c>
      <c r="G40" t="str">
        <f t="shared" si="2"/>
        <v>Методология RAD</v>
      </c>
      <c r="H40">
        <f t="shared" si="3"/>
        <v>0</v>
      </c>
    </row>
    <row r="41" spans="1:8" ht="19.5" thickBot="1" x14ac:dyDescent="0.3">
      <c r="A41">
        <v>39</v>
      </c>
      <c r="B41" s="22" t="s">
        <v>87</v>
      </c>
      <c r="D41" s="15">
        <v>39</v>
      </c>
      <c r="E41" t="str">
        <f t="shared" si="0"/>
        <v xml:space="preserve"> 0ргаювация обмена данными в МП-системах на основе КР-580.</v>
      </c>
      <c r="F41" t="str">
        <f t="shared" si="1"/>
        <v>Основные принципы технологии FR и АТМ.</v>
      </c>
      <c r="G41" t="str">
        <f t="shared" si="2"/>
        <v>Методология функционального моделирования SADT. SADT. Иерархия диаграмм</v>
      </c>
      <c r="H41">
        <f t="shared" si="3"/>
        <v>0</v>
      </c>
    </row>
    <row r="42" spans="1:8" ht="19.5" thickBot="1" x14ac:dyDescent="0.3">
      <c r="A42">
        <v>40</v>
      </c>
      <c r="B42" s="22" t="s">
        <v>88</v>
      </c>
      <c r="D42" s="15">
        <v>40</v>
      </c>
      <c r="E42" t="str">
        <f t="shared" si="0"/>
        <v xml:space="preserve"> 0ргаювация обмена данными в МП-системах .</v>
      </c>
      <c r="F42" t="str">
        <f t="shared" si="1"/>
        <v>Достоинства VPN. Разновидности VPN.</v>
      </c>
      <c r="G42" t="str">
        <f t="shared" si="2"/>
        <v>Функциональная методика IDEF0</v>
      </c>
      <c r="H42">
        <f t="shared" si="3"/>
        <v>0</v>
      </c>
    </row>
    <row r="43" spans="1:8" ht="19.5" thickBot="1" x14ac:dyDescent="0.3">
      <c r="A43">
        <v>41</v>
      </c>
      <c r="B43" s="22" t="s">
        <v>89</v>
      </c>
      <c r="D43" s="15">
        <v>41</v>
      </c>
      <c r="E43" t="str">
        <f t="shared" si="0"/>
        <v xml:space="preserve"> Представление данных и команд в МП КР 580. Основные форматы и типы команд. </v>
      </c>
      <c r="F43" t="str">
        <f t="shared" si="1"/>
        <v>Принципы технологии MPLS.</v>
      </c>
      <c r="G43" t="str">
        <f t="shared" si="2"/>
        <v>Техническая документация на информационную систему</v>
      </c>
      <c r="H43">
        <f t="shared" si="3"/>
        <v>0</v>
      </c>
    </row>
    <row r="44" spans="1:8" ht="19.5" thickBot="1" x14ac:dyDescent="0.3">
      <c r="A44">
        <v>42</v>
      </c>
      <c r="B44" s="22" t="s">
        <v>90</v>
      </c>
      <c r="D44" s="15">
        <v>42</v>
      </c>
      <c r="E44" t="str">
        <f t="shared" si="0"/>
        <v xml:space="preserve"> Способы адресации в МП КР-580. Адресация РОН и оперативной памяти.</v>
      </c>
      <c r="F44" t="str">
        <f t="shared" si="1"/>
        <v>Виды удаленного доступа.</v>
      </c>
      <c r="G44" t="str">
        <f t="shared" si="2"/>
        <v>Документация на информационное обеспечение</v>
      </c>
      <c r="H44">
        <f t="shared" si="3"/>
        <v>0</v>
      </c>
    </row>
    <row r="45" spans="1:8" ht="19.5" thickBot="1" x14ac:dyDescent="0.3">
      <c r="A45">
        <v>43</v>
      </c>
      <c r="B45" s="22" t="s">
        <v>91</v>
      </c>
      <c r="D45" s="15">
        <v>43</v>
      </c>
      <c r="E45" t="str">
        <f t="shared" si="0"/>
        <v>Однобайтные команды.</v>
      </c>
      <c r="F45" t="str">
        <f t="shared" si="1"/>
        <v>Модемы. Стандарты модемов.</v>
      </c>
      <c r="G45" t="str">
        <f t="shared" si="2"/>
        <v>Документация на программное обеспечение</v>
      </c>
      <c r="H45">
        <f t="shared" si="3"/>
        <v>0</v>
      </c>
    </row>
    <row r="46" spans="1:8" ht="19.5" thickBot="1" x14ac:dyDescent="0.3">
      <c r="A46">
        <v>44</v>
      </c>
      <c r="B46" s="22" t="s">
        <v>92</v>
      </c>
      <c r="D46" s="15">
        <v>44</v>
      </c>
      <c r="E46" t="str">
        <f t="shared" si="0"/>
        <v>Двухбайтные команды.</v>
      </c>
      <c r="F46" t="str">
        <f t="shared" si="1"/>
        <v>Распределение функций между протоколами IPSec.</v>
      </c>
      <c r="G46" t="str">
        <f t="shared" si="2"/>
        <v xml:space="preserve">Документация на техническое обеспечение </v>
      </c>
      <c r="H46">
        <f t="shared" si="3"/>
        <v>0</v>
      </c>
    </row>
    <row r="47" spans="1:8" ht="19.5" thickBot="1" x14ac:dyDescent="0.3">
      <c r="A47">
        <v>45</v>
      </c>
      <c r="B47" s="22" t="s">
        <v>93</v>
      </c>
      <c r="D47" s="15">
        <v>45</v>
      </c>
      <c r="E47" t="str">
        <f t="shared" si="0"/>
        <v>Трехбайтные команды.</v>
      </c>
      <c r="F47" t="str">
        <f t="shared" si="1"/>
        <v>Протокол HTTP.</v>
      </c>
      <c r="G47" t="str">
        <f t="shared" si="2"/>
        <v>Техническое задание на ИС, его роль в проектировании информационных систем.</v>
      </c>
      <c r="H47">
        <f t="shared" si="3"/>
        <v>0</v>
      </c>
    </row>
    <row r="48" spans="1:8" ht="19.5" thickBot="1" x14ac:dyDescent="0.3">
      <c r="A48">
        <v>46</v>
      </c>
      <c r="B48" s="20" t="s">
        <v>94</v>
      </c>
      <c r="D48" s="15">
        <v>46</v>
      </c>
      <c r="E48" t="str">
        <f t="shared" si="0"/>
        <v>Главные функции каждого уровня модели OSI.</v>
      </c>
      <c r="F48" t="str">
        <f t="shared" si="1"/>
        <v xml:space="preserve">Базы данных и системы управления базами данных. </v>
      </c>
      <c r="G48">
        <f t="shared" si="2"/>
        <v>0</v>
      </c>
      <c r="H48">
        <f t="shared" si="3"/>
        <v>0</v>
      </c>
    </row>
    <row r="49" spans="1:4" ht="19.5" thickBot="1" x14ac:dyDescent="0.3">
      <c r="A49">
        <v>47</v>
      </c>
      <c r="B49" s="21" t="s">
        <v>95</v>
      </c>
      <c r="D49" s="15"/>
    </row>
    <row r="50" spans="1:4" ht="19.5" thickBot="1" x14ac:dyDescent="0.3">
      <c r="A50">
        <v>48</v>
      </c>
      <c r="B50" s="21" t="s">
        <v>96</v>
      </c>
      <c r="D50" s="15"/>
    </row>
    <row r="51" spans="1:4" ht="19.5" thickBot="1" x14ac:dyDescent="0.3">
      <c r="A51">
        <v>49</v>
      </c>
      <c r="B51" s="21" t="s">
        <v>97</v>
      </c>
      <c r="D51" s="15"/>
    </row>
    <row r="52" spans="1:4" ht="19.5" thickBot="1" x14ac:dyDescent="0.3">
      <c r="A52">
        <v>50</v>
      </c>
      <c r="B52" s="21" t="s">
        <v>98</v>
      </c>
      <c r="D52" s="15"/>
    </row>
    <row r="53" spans="1:4" ht="19.5" thickBot="1" x14ac:dyDescent="0.3">
      <c r="A53">
        <v>51</v>
      </c>
      <c r="B53" s="21" t="s">
        <v>99</v>
      </c>
      <c r="D53" s="15"/>
    </row>
    <row r="54" spans="1:4" ht="19.5" thickBot="1" x14ac:dyDescent="0.3">
      <c r="A54">
        <v>52</v>
      </c>
      <c r="B54" s="21" t="s">
        <v>100</v>
      </c>
      <c r="D54" s="15"/>
    </row>
    <row r="55" spans="1:4" ht="19.5" thickBot="1" x14ac:dyDescent="0.3">
      <c r="A55">
        <v>53</v>
      </c>
      <c r="B55" s="21" t="s">
        <v>101</v>
      </c>
      <c r="D55" s="15"/>
    </row>
    <row r="56" spans="1:4" ht="19.5" thickBot="1" x14ac:dyDescent="0.3">
      <c r="A56">
        <v>54</v>
      </c>
      <c r="B56" s="21" t="s">
        <v>102</v>
      </c>
      <c r="D56" s="15"/>
    </row>
    <row r="57" spans="1:4" ht="19.5" thickBot="1" x14ac:dyDescent="0.3">
      <c r="A57">
        <v>55</v>
      </c>
      <c r="B57" s="21" t="s">
        <v>103</v>
      </c>
      <c r="D57" s="15"/>
    </row>
    <row r="58" spans="1:4" ht="19.5" thickBot="1" x14ac:dyDescent="0.3">
      <c r="A58">
        <v>56</v>
      </c>
      <c r="B58" s="21" t="s">
        <v>104</v>
      </c>
      <c r="D58" s="15"/>
    </row>
    <row r="59" spans="1:4" ht="19.5" thickBot="1" x14ac:dyDescent="0.3">
      <c r="A59">
        <v>57</v>
      </c>
      <c r="B59" s="21" t="s">
        <v>105</v>
      </c>
      <c r="D59" s="15"/>
    </row>
    <row r="60" spans="1:4" ht="19.5" thickBot="1" x14ac:dyDescent="0.3">
      <c r="A60">
        <v>58</v>
      </c>
      <c r="B60" s="21" t="s">
        <v>106</v>
      </c>
      <c r="D60" s="15"/>
    </row>
    <row r="61" spans="1:4" ht="19.5" thickBot="1" x14ac:dyDescent="0.3">
      <c r="A61">
        <v>59</v>
      </c>
      <c r="B61" s="21" t="s">
        <v>107</v>
      </c>
      <c r="D61" s="15"/>
    </row>
    <row r="62" spans="1:4" ht="19.5" thickBot="1" x14ac:dyDescent="0.3">
      <c r="A62">
        <v>60</v>
      </c>
      <c r="B62" s="21" t="s">
        <v>108</v>
      </c>
      <c r="D62" s="15"/>
    </row>
    <row r="63" spans="1:4" ht="19.5" thickBot="1" x14ac:dyDescent="0.3">
      <c r="A63">
        <v>61</v>
      </c>
      <c r="B63" s="21" t="s">
        <v>109</v>
      </c>
      <c r="D63" s="15"/>
    </row>
    <row r="64" spans="1:4" ht="19.5" thickBot="1" x14ac:dyDescent="0.3">
      <c r="A64">
        <v>62</v>
      </c>
      <c r="B64" s="21" t="s">
        <v>110</v>
      </c>
      <c r="D64" s="15"/>
    </row>
    <row r="65" spans="1:4" ht="19.5" thickBot="1" x14ac:dyDescent="0.3">
      <c r="A65">
        <v>63</v>
      </c>
      <c r="B65" s="21" t="s">
        <v>111</v>
      </c>
      <c r="D65" s="15"/>
    </row>
    <row r="66" spans="1:4" ht="19.5" thickBot="1" x14ac:dyDescent="0.3">
      <c r="A66">
        <v>64</v>
      </c>
      <c r="B66" s="21" t="s">
        <v>112</v>
      </c>
      <c r="D66" s="15"/>
    </row>
    <row r="67" spans="1:4" ht="19.5" thickBot="1" x14ac:dyDescent="0.3">
      <c r="A67">
        <v>65</v>
      </c>
      <c r="B67" s="21" t="s">
        <v>113</v>
      </c>
      <c r="D67" s="15"/>
    </row>
    <row r="68" spans="1:4" ht="19.5" thickBot="1" x14ac:dyDescent="0.3">
      <c r="A68">
        <v>66</v>
      </c>
      <c r="B68" s="22" t="s">
        <v>114</v>
      </c>
      <c r="D68" s="15"/>
    </row>
    <row r="69" spans="1:4" ht="19.5" thickBot="1" x14ac:dyDescent="0.3">
      <c r="A69">
        <v>67</v>
      </c>
      <c r="B69" s="21" t="s">
        <v>115</v>
      </c>
      <c r="D69" s="15"/>
    </row>
    <row r="70" spans="1:4" ht="19.5" thickBot="1" x14ac:dyDescent="0.3">
      <c r="A70">
        <v>68</v>
      </c>
      <c r="B70" s="21" t="s">
        <v>116</v>
      </c>
      <c r="D70" s="15"/>
    </row>
    <row r="71" spans="1:4" ht="19.5" thickBot="1" x14ac:dyDescent="0.3">
      <c r="A71">
        <v>69</v>
      </c>
      <c r="B71" s="21" t="s">
        <v>117</v>
      </c>
      <c r="D71" s="15"/>
    </row>
    <row r="72" spans="1:4" ht="19.5" thickBot="1" x14ac:dyDescent="0.3">
      <c r="A72">
        <v>70</v>
      </c>
      <c r="B72" s="21" t="s">
        <v>118</v>
      </c>
      <c r="D72" s="15"/>
    </row>
    <row r="73" spans="1:4" ht="19.5" thickBot="1" x14ac:dyDescent="0.3">
      <c r="A73">
        <v>71</v>
      </c>
      <c r="B73" s="21" t="s">
        <v>119</v>
      </c>
      <c r="D73" s="15"/>
    </row>
    <row r="74" spans="1:4" ht="19.5" thickBot="1" x14ac:dyDescent="0.3">
      <c r="A74">
        <v>72</v>
      </c>
      <c r="B74" s="21" t="s">
        <v>120</v>
      </c>
      <c r="D74" s="15"/>
    </row>
    <row r="75" spans="1:4" ht="19.5" thickBot="1" x14ac:dyDescent="0.3">
      <c r="A75">
        <v>73</v>
      </c>
      <c r="B75" s="21" t="s">
        <v>121</v>
      </c>
      <c r="D75" s="15"/>
    </row>
    <row r="76" spans="1:4" ht="19.5" thickBot="1" x14ac:dyDescent="0.3">
      <c r="A76">
        <v>74</v>
      </c>
      <c r="B76" s="21" t="s">
        <v>122</v>
      </c>
      <c r="D76" s="15"/>
    </row>
    <row r="77" spans="1:4" ht="19.5" thickBot="1" x14ac:dyDescent="0.3">
      <c r="A77">
        <v>75</v>
      </c>
      <c r="B77" s="21" t="s">
        <v>123</v>
      </c>
      <c r="D77" s="15"/>
    </row>
    <row r="78" spans="1:4" ht="19.5" thickBot="1" x14ac:dyDescent="0.3">
      <c r="A78">
        <v>76</v>
      </c>
      <c r="B78" s="21" t="s">
        <v>124</v>
      </c>
      <c r="D78" s="15"/>
    </row>
    <row r="79" spans="1:4" ht="19.5" thickBot="1" x14ac:dyDescent="0.3">
      <c r="A79">
        <v>77</v>
      </c>
      <c r="B79" s="21" t="s">
        <v>125</v>
      </c>
      <c r="D79" s="15"/>
    </row>
    <row r="80" spans="1:4" ht="19.5" thickBot="1" x14ac:dyDescent="0.3">
      <c r="A80">
        <v>78</v>
      </c>
      <c r="B80" s="21" t="s">
        <v>126</v>
      </c>
      <c r="D80" s="15"/>
    </row>
    <row r="81" spans="1:4" ht="19.5" thickBot="1" x14ac:dyDescent="0.3">
      <c r="A81">
        <v>79</v>
      </c>
      <c r="B81" s="21" t="s">
        <v>127</v>
      </c>
      <c r="D81" s="15"/>
    </row>
    <row r="82" spans="1:4" ht="19.5" thickBot="1" x14ac:dyDescent="0.3">
      <c r="A82">
        <v>80</v>
      </c>
      <c r="B82" s="21" t="s">
        <v>128</v>
      </c>
      <c r="D82" s="15"/>
    </row>
    <row r="83" spans="1:4" ht="19.5" thickBot="1" x14ac:dyDescent="0.3">
      <c r="A83">
        <v>81</v>
      </c>
      <c r="B83" s="21" t="s">
        <v>129</v>
      </c>
      <c r="D83" s="15"/>
    </row>
    <row r="84" spans="1:4" ht="19.5" thickBot="1" x14ac:dyDescent="0.3">
      <c r="A84">
        <v>82</v>
      </c>
      <c r="B84" s="21" t="s">
        <v>130</v>
      </c>
      <c r="D84" s="15"/>
    </row>
    <row r="85" spans="1:4" ht="19.5" thickBot="1" x14ac:dyDescent="0.3">
      <c r="A85">
        <v>83</v>
      </c>
      <c r="B85" s="21" t="s">
        <v>131</v>
      </c>
      <c r="D85" s="15"/>
    </row>
    <row r="86" spans="1:4" ht="19.5" thickBot="1" x14ac:dyDescent="0.3">
      <c r="A86">
        <v>84</v>
      </c>
      <c r="B86" s="21" t="s">
        <v>132</v>
      </c>
      <c r="D86" s="15"/>
    </row>
    <row r="87" spans="1:4" ht="19.5" thickBot="1" x14ac:dyDescent="0.3">
      <c r="A87">
        <v>85</v>
      </c>
      <c r="B87" s="21" t="s">
        <v>133</v>
      </c>
      <c r="D87" s="15"/>
    </row>
    <row r="88" spans="1:4" ht="19.5" thickBot="1" x14ac:dyDescent="0.3">
      <c r="A88">
        <v>86</v>
      </c>
      <c r="B88" s="21" t="s">
        <v>134</v>
      </c>
      <c r="D88" s="15"/>
    </row>
    <row r="89" spans="1:4" ht="19.5" thickBot="1" x14ac:dyDescent="0.3">
      <c r="A89">
        <v>87</v>
      </c>
      <c r="B89" s="21" t="s">
        <v>135</v>
      </c>
      <c r="D89" s="15"/>
    </row>
    <row r="90" spans="1:4" ht="19.5" thickBot="1" x14ac:dyDescent="0.3">
      <c r="A90">
        <v>88</v>
      </c>
      <c r="B90" s="21" t="s">
        <v>136</v>
      </c>
      <c r="D90" s="15"/>
    </row>
    <row r="91" spans="1:4" ht="19.5" thickBot="1" x14ac:dyDescent="0.3">
      <c r="A91">
        <v>89</v>
      </c>
      <c r="B91" s="21" t="s">
        <v>137</v>
      </c>
      <c r="D91" s="15"/>
    </row>
    <row r="92" spans="1:4" ht="19.5" thickBot="1" x14ac:dyDescent="0.3">
      <c r="A92">
        <v>90</v>
      </c>
      <c r="B92" s="21" t="s">
        <v>138</v>
      </c>
      <c r="D92" s="15"/>
    </row>
    <row r="93" spans="1:4" ht="19.5" thickBot="1" x14ac:dyDescent="0.3">
      <c r="A93">
        <v>91</v>
      </c>
      <c r="B93" s="23" t="s">
        <v>139</v>
      </c>
      <c r="D93" s="15"/>
    </row>
    <row r="94" spans="1:4" ht="19.5" thickBot="1" x14ac:dyDescent="0.3">
      <c r="A94">
        <v>92</v>
      </c>
      <c r="B94" s="22" t="s">
        <v>140</v>
      </c>
      <c r="D94" s="15"/>
    </row>
    <row r="95" spans="1:4" ht="19.5" thickBot="1" x14ac:dyDescent="0.3">
      <c r="A95">
        <v>93</v>
      </c>
      <c r="B95" s="22" t="s">
        <v>141</v>
      </c>
      <c r="D95" s="15"/>
    </row>
    <row r="96" spans="1:4" ht="19.5" thickBot="1" x14ac:dyDescent="0.3">
      <c r="A96">
        <v>94</v>
      </c>
      <c r="B96" s="22" t="s">
        <v>142</v>
      </c>
      <c r="D96" s="15"/>
    </row>
    <row r="97" spans="1:4" ht="19.5" thickBot="1" x14ac:dyDescent="0.3">
      <c r="A97">
        <v>95</v>
      </c>
      <c r="B97" s="22" t="s">
        <v>143</v>
      </c>
      <c r="D97" s="15"/>
    </row>
    <row r="98" spans="1:4" ht="19.5" thickBot="1" x14ac:dyDescent="0.3">
      <c r="A98">
        <v>96</v>
      </c>
      <c r="B98" s="22" t="s">
        <v>144</v>
      </c>
      <c r="D98" s="15"/>
    </row>
    <row r="99" spans="1:4" ht="19.5" thickBot="1" x14ac:dyDescent="0.3">
      <c r="A99">
        <v>97</v>
      </c>
      <c r="B99" s="22" t="s">
        <v>145</v>
      </c>
      <c r="D99" s="15"/>
    </row>
    <row r="100" spans="1:4" ht="19.5" thickBot="1" x14ac:dyDescent="0.3">
      <c r="A100">
        <v>98</v>
      </c>
      <c r="B100" s="22" t="s">
        <v>146</v>
      </c>
      <c r="D100" s="15"/>
    </row>
    <row r="101" spans="1:4" ht="19.5" thickBot="1" x14ac:dyDescent="0.3">
      <c r="A101">
        <v>99</v>
      </c>
      <c r="B101" s="22" t="s">
        <v>147</v>
      </c>
      <c r="D101" s="15"/>
    </row>
    <row r="102" spans="1:4" ht="19.5" thickBot="1" x14ac:dyDescent="0.3">
      <c r="A102">
        <v>100</v>
      </c>
      <c r="B102" s="22" t="s">
        <v>148</v>
      </c>
      <c r="D102" s="15"/>
    </row>
    <row r="103" spans="1:4" ht="19.5" thickBot="1" x14ac:dyDescent="0.3">
      <c r="A103">
        <v>101</v>
      </c>
      <c r="B103" s="22" t="s">
        <v>149</v>
      </c>
      <c r="D103" s="15"/>
    </row>
    <row r="104" spans="1:4" ht="19.5" thickBot="1" x14ac:dyDescent="0.3">
      <c r="A104">
        <v>102</v>
      </c>
      <c r="B104" s="22" t="s">
        <v>150</v>
      </c>
      <c r="D104" s="15"/>
    </row>
    <row r="105" spans="1:4" ht="19.5" thickBot="1" x14ac:dyDescent="0.3">
      <c r="A105">
        <v>103</v>
      </c>
      <c r="B105" s="22" t="s">
        <v>151</v>
      </c>
      <c r="D105" s="15"/>
    </row>
    <row r="106" spans="1:4" ht="19.5" thickBot="1" x14ac:dyDescent="0.3">
      <c r="A106">
        <v>104</v>
      </c>
      <c r="B106" s="22" t="s">
        <v>152</v>
      </c>
      <c r="D106" s="15"/>
    </row>
    <row r="107" spans="1:4" ht="19.5" thickBot="1" x14ac:dyDescent="0.3">
      <c r="A107">
        <v>105</v>
      </c>
      <c r="B107" s="22" t="s">
        <v>153</v>
      </c>
      <c r="D107" s="15"/>
    </row>
    <row r="108" spans="1:4" ht="19.5" thickBot="1" x14ac:dyDescent="0.3">
      <c r="A108">
        <v>106</v>
      </c>
      <c r="B108" s="22" t="s">
        <v>154</v>
      </c>
      <c r="D108" s="15"/>
    </row>
    <row r="109" spans="1:4" ht="19.5" thickBot="1" x14ac:dyDescent="0.3">
      <c r="A109">
        <v>107</v>
      </c>
      <c r="B109" s="22" t="s">
        <v>155</v>
      </c>
      <c r="D109" s="15"/>
    </row>
    <row r="110" spans="1:4" ht="19.5" thickBot="1" x14ac:dyDescent="0.3">
      <c r="A110">
        <v>108</v>
      </c>
      <c r="B110" s="22" t="s">
        <v>156</v>
      </c>
      <c r="D110" s="15"/>
    </row>
    <row r="111" spans="1:4" ht="19.5" thickBot="1" x14ac:dyDescent="0.3">
      <c r="A111">
        <v>109</v>
      </c>
      <c r="B111" s="22" t="s">
        <v>157</v>
      </c>
      <c r="D111" s="15"/>
    </row>
    <row r="112" spans="1:4" ht="19.5" thickBot="1" x14ac:dyDescent="0.3">
      <c r="A112">
        <v>110</v>
      </c>
      <c r="B112" s="22" t="s">
        <v>140</v>
      </c>
      <c r="D112" s="15"/>
    </row>
    <row r="113" spans="1:4" ht="19.5" thickBot="1" x14ac:dyDescent="0.3">
      <c r="A113">
        <v>111</v>
      </c>
      <c r="B113" s="22" t="s">
        <v>158</v>
      </c>
      <c r="D113" s="15"/>
    </row>
    <row r="114" spans="1:4" ht="19.5" thickBot="1" x14ac:dyDescent="0.3">
      <c r="A114">
        <v>112</v>
      </c>
      <c r="B114" s="22" t="s">
        <v>159</v>
      </c>
      <c r="D114" s="15"/>
    </row>
    <row r="115" spans="1:4" ht="19.5" thickBot="1" x14ac:dyDescent="0.3">
      <c r="A115">
        <v>113</v>
      </c>
      <c r="B115" s="22" t="s">
        <v>160</v>
      </c>
      <c r="D115" s="15"/>
    </row>
    <row r="116" spans="1:4" ht="19.5" thickBot="1" x14ac:dyDescent="0.3">
      <c r="A116">
        <v>114</v>
      </c>
      <c r="B116" s="22" t="s">
        <v>161</v>
      </c>
      <c r="D116" s="15"/>
    </row>
    <row r="117" spans="1:4" ht="19.5" thickBot="1" x14ac:dyDescent="0.3">
      <c r="A117">
        <v>115</v>
      </c>
      <c r="B117" s="22" t="s">
        <v>162</v>
      </c>
      <c r="D117" s="15"/>
    </row>
    <row r="118" spans="1:4" ht="19.5" thickBot="1" x14ac:dyDescent="0.3">
      <c r="A118">
        <v>116</v>
      </c>
      <c r="B118" s="22" t="s">
        <v>163</v>
      </c>
      <c r="D118" s="15"/>
    </row>
    <row r="119" spans="1:4" ht="19.5" thickBot="1" x14ac:dyDescent="0.3">
      <c r="A119">
        <v>117</v>
      </c>
      <c r="B119" s="22" t="s">
        <v>164</v>
      </c>
      <c r="D119" s="15"/>
    </row>
    <row r="120" spans="1:4" ht="19.5" thickBot="1" x14ac:dyDescent="0.3">
      <c r="A120">
        <v>118</v>
      </c>
      <c r="B120" s="22" t="s">
        <v>165</v>
      </c>
      <c r="D120" s="15"/>
    </row>
    <row r="121" spans="1:4" ht="19.5" thickBot="1" x14ac:dyDescent="0.3">
      <c r="A121">
        <v>119</v>
      </c>
      <c r="B121" s="22" t="s">
        <v>166</v>
      </c>
      <c r="D121" s="15"/>
    </row>
    <row r="122" spans="1:4" ht="19.5" thickBot="1" x14ac:dyDescent="0.3">
      <c r="A122">
        <v>120</v>
      </c>
      <c r="B122" s="22" t="s">
        <v>167</v>
      </c>
      <c r="D122" s="15"/>
    </row>
    <row r="123" spans="1:4" ht="19.5" thickBot="1" x14ac:dyDescent="0.3">
      <c r="A123">
        <v>121</v>
      </c>
      <c r="B123" s="22" t="s">
        <v>168</v>
      </c>
      <c r="D123" s="15"/>
    </row>
    <row r="124" spans="1:4" ht="19.5" thickBot="1" x14ac:dyDescent="0.3">
      <c r="A124">
        <v>122</v>
      </c>
      <c r="B124" s="22" t="s">
        <v>169</v>
      </c>
      <c r="D124" s="15"/>
    </row>
    <row r="125" spans="1:4" ht="19.5" thickBot="1" x14ac:dyDescent="0.3">
      <c r="A125">
        <v>123</v>
      </c>
      <c r="B125" s="22" t="s">
        <v>170</v>
      </c>
      <c r="D125" s="15"/>
    </row>
    <row r="126" spans="1:4" ht="19.5" thickBot="1" x14ac:dyDescent="0.3">
      <c r="A126">
        <v>124</v>
      </c>
      <c r="B126" s="22" t="s">
        <v>171</v>
      </c>
      <c r="D126" s="15"/>
    </row>
    <row r="127" spans="1:4" ht="19.5" thickBot="1" x14ac:dyDescent="0.3">
      <c r="A127">
        <v>125</v>
      </c>
      <c r="B127" s="22" t="s">
        <v>172</v>
      </c>
      <c r="D127" s="15"/>
    </row>
    <row r="128" spans="1:4" ht="19.5" thickBot="1" x14ac:dyDescent="0.3">
      <c r="A128">
        <v>126</v>
      </c>
      <c r="B128" s="22" t="s">
        <v>173</v>
      </c>
      <c r="D128" s="15"/>
    </row>
    <row r="129" spans="1:4" ht="19.5" thickBot="1" x14ac:dyDescent="0.3">
      <c r="A129">
        <v>127</v>
      </c>
      <c r="B129" s="22" t="s">
        <v>174</v>
      </c>
      <c r="D129" s="15"/>
    </row>
    <row r="130" spans="1:4" ht="19.5" thickBot="1" x14ac:dyDescent="0.3">
      <c r="A130">
        <v>128</v>
      </c>
      <c r="B130" s="22" t="s">
        <v>175</v>
      </c>
      <c r="D130" s="15"/>
    </row>
    <row r="131" spans="1:4" ht="19.5" thickBot="1" x14ac:dyDescent="0.3">
      <c r="A131">
        <v>129</v>
      </c>
      <c r="B131" s="22" t="s">
        <v>176</v>
      </c>
      <c r="D131" s="15"/>
    </row>
    <row r="132" spans="1:4" ht="19.5" thickBot="1" x14ac:dyDescent="0.3">
      <c r="A132">
        <v>130</v>
      </c>
      <c r="B132" s="22" t="s">
        <v>177</v>
      </c>
      <c r="D132" s="15"/>
    </row>
    <row r="133" spans="1:4" ht="19.5" thickBot="1" x14ac:dyDescent="0.3">
      <c r="A133">
        <v>131</v>
      </c>
      <c r="B133" s="22" t="s">
        <v>178</v>
      </c>
      <c r="D133" s="15"/>
    </row>
    <row r="134" spans="1:4" ht="19.5" thickBot="1" x14ac:dyDescent="0.3">
      <c r="A134">
        <v>132</v>
      </c>
      <c r="B134" s="22" t="s">
        <v>179</v>
      </c>
      <c r="D134" s="15"/>
    </row>
    <row r="135" spans="1:4" ht="19.5" thickBot="1" x14ac:dyDescent="0.3">
      <c r="A135">
        <v>133</v>
      </c>
      <c r="B135" s="22" t="s">
        <v>180</v>
      </c>
      <c r="D135" s="15"/>
    </row>
    <row r="136" spans="1:4" ht="19.5" thickBot="1" x14ac:dyDescent="0.3">
      <c r="A136">
        <v>134</v>
      </c>
      <c r="B136" s="22" t="s">
        <v>181</v>
      </c>
      <c r="D136" s="15"/>
    </row>
    <row r="137" spans="1:4" ht="19.5" thickBot="1" x14ac:dyDescent="0.3">
      <c r="A137">
        <v>135</v>
      </c>
      <c r="B137" s="22" t="s">
        <v>182</v>
      </c>
      <c r="D137" s="15"/>
    </row>
    <row r="138" spans="1:4" x14ac:dyDescent="0.25">
      <c r="D138" s="15"/>
    </row>
    <row r="139" spans="1:4" x14ac:dyDescent="0.25">
      <c r="D139" s="15"/>
    </row>
    <row r="140" spans="1:4" x14ac:dyDescent="0.25">
      <c r="D140" s="15"/>
    </row>
    <row r="141" spans="1:4" x14ac:dyDescent="0.25">
      <c r="D141" s="15"/>
    </row>
    <row r="142" spans="1:4" x14ac:dyDescent="0.25">
      <c r="D142" s="15"/>
    </row>
    <row r="143" spans="1:4" x14ac:dyDescent="0.25">
      <c r="D143" s="15"/>
    </row>
    <row r="144" spans="1:4" x14ac:dyDescent="0.25">
      <c r="D144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H1" workbookViewId="0">
      <selection activeCell="Q4" sqref="Q4"/>
    </sheetView>
  </sheetViews>
  <sheetFormatPr defaultRowHeight="15" x14ac:dyDescent="0.25"/>
  <cols>
    <col min="17" max="17" width="19" bestFit="1" customWidth="1"/>
    <col min="18" max="21" width="20" bestFit="1" customWidth="1"/>
  </cols>
  <sheetData>
    <row r="1" spans="1:38" ht="21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2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  <c r="Q1" s="1" t="s">
        <v>20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</row>
    <row r="2" spans="1:38" ht="23.25" x14ac:dyDescent="0.35">
      <c r="F2" s="3" t="s">
        <v>38</v>
      </c>
      <c r="O2" s="4"/>
      <c r="P2" s="5"/>
      <c r="Q2" s="3">
        <v>1</v>
      </c>
      <c r="R2" t="str">
        <f>IFERROR(VLOOKUP($Q2,[1]Билеты4!$D$3:$G$48,COLUMN(R$1)-1),"---")</f>
        <v>---</v>
      </c>
      <c r="S2" t="str">
        <f>IFERROR(VLOOKUP($Q2,[1]Билеты4!$D$3:$G$48,COLUMN(S$1)-1),"---")</f>
        <v>---</v>
      </c>
      <c r="T2" t="str">
        <f>IFERROR(VLOOKUP($Q2,[1]Билеты4!$D$3:$G$48,COLUMN(T$1)-1),"---")</f>
        <v>---</v>
      </c>
      <c r="U2" t="str">
        <f>IFERROR(VLOOKUP($Q2,[1]Билеты4!$D$3:$G$48,COLUMN(U$1)-1),"---")</f>
        <v>---</v>
      </c>
      <c r="V2" s="5"/>
      <c r="W2" s="5"/>
      <c r="X2" s="5"/>
      <c r="Y2" s="6"/>
      <c r="Z2" s="6"/>
      <c r="AA2" s="6"/>
      <c r="AB2" s="7"/>
      <c r="AC2" s="6"/>
      <c r="AH2" s="5"/>
      <c r="AI2" s="5"/>
      <c r="AJ2" s="5"/>
    </row>
    <row r="3" spans="1:38" ht="23.25" x14ac:dyDescent="0.35">
      <c r="A3" s="8"/>
      <c r="B3" s="9"/>
      <c r="E3" s="9"/>
      <c r="F3" s="10"/>
      <c r="G3" s="9"/>
      <c r="H3" s="9"/>
      <c r="I3" s="9"/>
      <c r="J3" s="11"/>
      <c r="K3" s="11"/>
      <c r="L3" s="11"/>
      <c r="O3" s="4"/>
      <c r="P3" s="9"/>
      <c r="Q3" s="3">
        <v>2</v>
      </c>
      <c r="R3" t="str">
        <f>IFERROR(VLOOKUP($Q3,[1]Билеты4!$D$3:$G$48,COLUMN(R$1)-1),"---")</f>
        <v>---</v>
      </c>
      <c r="S3" t="str">
        <f>IFERROR(VLOOKUP($Q3,[1]Билеты4!$D$3:$G$48,COLUMN(S$1),0),"---")</f>
        <v>---</v>
      </c>
      <c r="T3" t="str">
        <f>IFERROR(VLOOKUP($Q3,[1]Билеты4!$D$3:$G$48,COLUMN(T$1),0),"---")</f>
        <v>---</v>
      </c>
      <c r="U3" t="str">
        <f>IFERROR(VLOOKUP($Q3,[1]Билеты4!$D$3:$G$48,COLUMN(U$1),0),"---")</f>
        <v>---</v>
      </c>
      <c r="V3" s="12"/>
      <c r="W3" s="5"/>
      <c r="X3" s="9"/>
      <c r="Y3" s="13"/>
      <c r="Z3" s="13"/>
      <c r="AA3" s="6"/>
      <c r="AB3" s="7"/>
      <c r="AC3" s="6"/>
      <c r="AF3" s="3"/>
      <c r="AH3" s="5"/>
      <c r="AI3" s="5"/>
      <c r="AJ3" s="12"/>
      <c r="AK3" s="3"/>
    </row>
    <row r="4" spans="1:38" ht="23.25" x14ac:dyDescent="0.35">
      <c r="A4" s="8"/>
      <c r="B4" s="9"/>
      <c r="E4" s="9"/>
      <c r="F4" s="10"/>
      <c r="G4" s="9"/>
      <c r="H4" s="9"/>
      <c r="I4" s="9"/>
      <c r="J4" s="11"/>
      <c r="K4" s="11"/>
      <c r="L4" s="11"/>
      <c r="O4" s="4"/>
      <c r="P4" s="9"/>
      <c r="Q4" s="3">
        <v>3</v>
      </c>
      <c r="R4" t="str">
        <f>IFERROR(VLOOKUP($Q4,[1]Билеты4!$D$3:$G$48,COLUMN(R$1)-1),"---")</f>
        <v>---</v>
      </c>
      <c r="S4" t="str">
        <f>IFERROR(VLOOKUP($Q4,[1]Билеты4!$D$3:$G$48,COLUMN(S$1),0),"---")</f>
        <v>---</v>
      </c>
      <c r="T4" t="str">
        <f>IFERROR(VLOOKUP($Q4,[1]Билеты4!$D$3:$G$48,COLUMN(T$1),0),"---")</f>
        <v>---</v>
      </c>
      <c r="U4" t="str">
        <f>IFERROR(VLOOKUP($Q4,[1]Билеты4!$D$3:$G$48,COLUMN(U$1),0),"---")</f>
        <v>---</v>
      </c>
      <c r="V4" s="12"/>
      <c r="W4" s="5"/>
      <c r="X4" s="9"/>
      <c r="Y4" s="13"/>
      <c r="Z4" s="13"/>
      <c r="AA4" s="6"/>
      <c r="AB4" s="7"/>
      <c r="AC4" s="6"/>
      <c r="AF4" s="3"/>
      <c r="AH4" s="5"/>
      <c r="AI4" s="5"/>
      <c r="AJ4" s="12"/>
      <c r="AK4" s="3"/>
    </row>
    <row r="5" spans="1:38" ht="23.25" x14ac:dyDescent="0.35">
      <c r="A5" s="8"/>
      <c r="B5" s="9"/>
      <c r="E5" s="9"/>
      <c r="F5" s="10"/>
      <c r="G5" s="9"/>
      <c r="H5" s="9"/>
      <c r="I5" s="9"/>
      <c r="J5" s="11"/>
      <c r="K5" s="11"/>
      <c r="L5" s="11"/>
      <c r="O5" s="4"/>
      <c r="P5" s="9"/>
      <c r="Q5" s="14">
        <v>4</v>
      </c>
      <c r="R5" t="str">
        <f>IFERROR(VLOOKUP($Q5,[1]Билеты4!$D$3:$G$48,COLUMN(R$1)-1),"---")</f>
        <v>---</v>
      </c>
      <c r="S5" t="str">
        <f>IFERROR(VLOOKUP($Q5,[1]Билеты4!$D$3:$G$48,COLUMN(S$1),0),"---")</f>
        <v>---</v>
      </c>
      <c r="T5" t="str">
        <f>IFERROR(VLOOKUP($Q5,[1]Билеты4!$D$3:$G$48,COLUMN(T$1),0),"---")</f>
        <v>---</v>
      </c>
      <c r="U5" t="str">
        <f>IFERROR(VLOOKUP($Q5,[1]Билеты4!$D$3:$G$48,COLUMN(U$1),0),"---")</f>
        <v>---</v>
      </c>
      <c r="V5" s="12"/>
      <c r="W5" s="5"/>
      <c r="X5" s="9"/>
      <c r="Y5" s="13"/>
      <c r="Z5" s="13"/>
      <c r="AA5" s="6"/>
      <c r="AB5" s="7"/>
      <c r="AC5" s="6"/>
      <c r="AF5" s="3"/>
      <c r="AH5" s="5"/>
      <c r="AI5" s="5"/>
      <c r="AJ5" s="12"/>
      <c r="AK5" s="3"/>
    </row>
    <row r="6" spans="1:38" ht="23.25" x14ac:dyDescent="0.35">
      <c r="A6" s="8"/>
      <c r="B6" s="9"/>
      <c r="E6" s="9"/>
      <c r="F6" s="10"/>
      <c r="G6" s="9"/>
      <c r="H6" s="9"/>
      <c r="I6" s="9"/>
      <c r="J6" s="11"/>
      <c r="K6" s="11"/>
      <c r="L6" s="11"/>
      <c r="O6" s="4"/>
      <c r="P6" s="9"/>
      <c r="Q6" s="15"/>
      <c r="R6" t="str">
        <f>IFERROR(VLOOKUP($Q6,[1]Билеты4!$D$3:$G$48,COLUMN(R$1)-1),"---")</f>
        <v>---</v>
      </c>
      <c r="S6" t="str">
        <f>IFERROR(VLOOKUP($Q6,[1]Билеты4!$D$3:$G$48,COLUMN(S$1),0),"---")</f>
        <v>---</v>
      </c>
      <c r="T6" t="str">
        <f>IFERROR(VLOOKUP($Q6,[1]Билеты4!$D$3:$G$48,COLUMN(T$1),0),"---")</f>
        <v>---</v>
      </c>
      <c r="U6" t="str">
        <f>IFERROR(VLOOKUP($Q6,[1]Билеты4!$D$3:$G$48,COLUMN(U$1),0),"---")</f>
        <v>---</v>
      </c>
      <c r="V6" s="12"/>
      <c r="W6" s="5"/>
      <c r="X6" s="9"/>
      <c r="Y6" s="13"/>
      <c r="Z6" s="13"/>
      <c r="AA6" s="6"/>
      <c r="AB6" s="7"/>
      <c r="AC6" s="6"/>
      <c r="AF6" s="3"/>
      <c r="AH6" s="5"/>
      <c r="AI6" s="5"/>
      <c r="AJ6" s="12"/>
      <c r="AK6" s="3"/>
    </row>
    <row r="7" spans="1:38" ht="23.25" x14ac:dyDescent="0.35">
      <c r="A7" s="8"/>
      <c r="B7" s="9"/>
      <c r="E7" s="9"/>
      <c r="F7" s="10"/>
      <c r="G7" s="9"/>
      <c r="H7" s="9"/>
      <c r="I7" s="9"/>
      <c r="J7" s="11"/>
      <c r="K7" s="11"/>
      <c r="L7" s="11"/>
      <c r="O7" s="4"/>
      <c r="P7" s="9"/>
      <c r="Q7" s="15"/>
      <c r="R7" t="str">
        <f>IFERROR(VLOOKUP($Q7,[1]Билеты4!$D$3:$G$48,COLUMN(R$1)-1),"---")</f>
        <v>---</v>
      </c>
      <c r="S7" t="str">
        <f>IFERROR(VLOOKUP($Q7,[1]Билеты4!$D$3:$G$48,COLUMN(S$1),0),"---")</f>
        <v>---</v>
      </c>
      <c r="T7" t="str">
        <f>IFERROR(VLOOKUP($Q7,[1]Билеты4!$D$3:$G$48,COLUMN(T$1),0),"---")</f>
        <v>---</v>
      </c>
      <c r="U7" t="str">
        <f>IFERROR(VLOOKUP($Q7,[1]Билеты4!$D$3:$G$48,COLUMN(U$1),0),"---")</f>
        <v>---</v>
      </c>
      <c r="V7" s="12"/>
      <c r="W7" s="5"/>
      <c r="X7" s="9"/>
      <c r="Y7" s="13"/>
      <c r="Z7" s="13"/>
      <c r="AA7" s="6"/>
      <c r="AB7" s="7"/>
      <c r="AC7" s="6"/>
      <c r="AF7" s="3"/>
      <c r="AH7" s="5"/>
      <c r="AI7" s="5"/>
      <c r="AJ7" s="12"/>
      <c r="AK7" s="3"/>
    </row>
    <row r="8" spans="1:38" ht="23.25" x14ac:dyDescent="0.35">
      <c r="A8" s="8"/>
      <c r="B8" s="9"/>
      <c r="E8" s="9"/>
      <c r="F8" s="10"/>
      <c r="G8" s="9"/>
      <c r="H8" s="9"/>
      <c r="I8" s="9"/>
      <c r="J8" s="11"/>
      <c r="K8" s="11"/>
      <c r="L8" s="11"/>
      <c r="O8" s="4"/>
      <c r="P8" s="9"/>
      <c r="Q8" s="15"/>
      <c r="R8" t="str">
        <f>IFERROR(VLOOKUP($Q8,[1]Билеты4!$D$3:$G$48,COLUMN(R$1)-1),"---")</f>
        <v>---</v>
      </c>
      <c r="S8" t="str">
        <f>IFERROR(VLOOKUP($Q8,[1]Билеты4!$D$3:$G$48,COLUMN(S$1),0),"---")</f>
        <v>---</v>
      </c>
      <c r="T8" t="str">
        <f>IFERROR(VLOOKUP($Q8,[1]Билеты4!$D$3:$G$48,COLUMN(T$1),0),"---")</f>
        <v>---</v>
      </c>
      <c r="U8" t="str">
        <f>IFERROR(VLOOKUP($Q8,[1]Билеты4!$D$3:$G$48,COLUMN(U$1),0),"---")</f>
        <v>---</v>
      </c>
      <c r="V8" s="12"/>
      <c r="W8" s="5"/>
      <c r="X8" s="9"/>
      <c r="Y8" s="13"/>
      <c r="Z8" s="13"/>
      <c r="AA8" s="6"/>
      <c r="AB8" s="7"/>
      <c r="AC8" s="6"/>
      <c r="AF8" s="3"/>
      <c r="AH8" s="5"/>
      <c r="AI8" s="5"/>
      <c r="AJ8" s="12"/>
      <c r="AK8" s="3"/>
    </row>
    <row r="9" spans="1:38" ht="23.25" x14ac:dyDescent="0.35">
      <c r="A9" s="8"/>
      <c r="B9" s="9"/>
      <c r="E9" s="9"/>
      <c r="F9" s="10"/>
      <c r="G9" s="9"/>
      <c r="H9" s="9"/>
      <c r="I9" s="9"/>
      <c r="J9" s="11"/>
      <c r="K9" s="11"/>
      <c r="L9" s="11"/>
      <c r="O9" s="4"/>
      <c r="P9" s="9"/>
      <c r="Q9" s="15"/>
      <c r="R9" t="str">
        <f>IFERROR(VLOOKUP($Q9,[1]Билеты4!$D$3:$G$48,COLUMN(R$1)-1),"---")</f>
        <v>---</v>
      </c>
      <c r="S9" t="str">
        <f>IFERROR(VLOOKUP($Q9,[1]Билеты4!$D$3:$G$48,COLUMN(S$1),0),"---")</f>
        <v>---</v>
      </c>
      <c r="T9" t="str">
        <f>IFERROR(VLOOKUP($Q9,[1]Билеты4!$D$3:$G$48,COLUMN(T$1),0),"---")</f>
        <v>---</v>
      </c>
      <c r="U9" t="str">
        <f>IFERROR(VLOOKUP($Q9,[1]Билеты4!$D$3:$G$48,COLUMN(U$1),0),"---")</f>
        <v>---</v>
      </c>
      <c r="V9" s="12"/>
      <c r="W9" s="5"/>
      <c r="X9" s="9"/>
      <c r="Y9" s="13"/>
      <c r="Z9" s="13"/>
      <c r="AA9" s="6"/>
      <c r="AB9" s="7"/>
      <c r="AC9" s="6"/>
      <c r="AF9" s="3"/>
      <c r="AH9" s="5"/>
      <c r="AI9" s="5"/>
      <c r="AJ9" s="12"/>
      <c r="AK9" s="3"/>
    </row>
    <row r="10" spans="1:38" ht="23.25" x14ac:dyDescent="0.35">
      <c r="A10" s="8"/>
      <c r="B10" s="9"/>
      <c r="E10" s="9"/>
      <c r="F10" s="10"/>
      <c r="G10" s="9"/>
      <c r="H10" s="9"/>
      <c r="I10" s="9"/>
      <c r="J10" s="11"/>
      <c r="K10" s="11"/>
      <c r="L10" s="11"/>
      <c r="O10" s="4"/>
      <c r="P10" s="9"/>
      <c r="Q10" s="15"/>
      <c r="R10" t="str">
        <f>IFERROR(VLOOKUP($Q10,[1]Билеты4!$D$3:$G$48,COLUMN(R$1)-1),"---")</f>
        <v>---</v>
      </c>
      <c r="S10" t="str">
        <f>IFERROR(VLOOKUP($Q10,[1]Билеты4!$D$3:$G$48,COLUMN(S$1),0),"---")</f>
        <v>---</v>
      </c>
      <c r="T10" t="str">
        <f>IFERROR(VLOOKUP($Q10,[1]Билеты4!$D$3:$G$48,COLUMN(T$1),0),"---")</f>
        <v>---</v>
      </c>
      <c r="U10" t="str">
        <f>IFERROR(VLOOKUP($Q10,[1]Билеты4!$D$3:$G$48,COLUMN(U$1),0),"---")</f>
        <v>---</v>
      </c>
      <c r="V10" s="12"/>
      <c r="W10" s="5"/>
      <c r="X10" s="9"/>
      <c r="Y10" s="13"/>
      <c r="Z10" s="13"/>
      <c r="AA10" s="6"/>
      <c r="AB10" s="7"/>
      <c r="AC10" s="6"/>
      <c r="AF10" s="3"/>
      <c r="AH10" s="5"/>
      <c r="AI10" s="5"/>
      <c r="AJ10" s="12"/>
      <c r="AK10" s="3"/>
    </row>
    <row r="11" spans="1:38" ht="23.25" x14ac:dyDescent="0.35">
      <c r="A11" s="8"/>
      <c r="B11" s="9"/>
      <c r="E11" s="9"/>
      <c r="F11" s="10"/>
      <c r="G11" s="9"/>
      <c r="H11" s="9"/>
      <c r="I11" s="9"/>
      <c r="J11" s="11"/>
      <c r="K11" s="11"/>
      <c r="L11" s="11"/>
      <c r="O11" s="4"/>
      <c r="P11" s="9"/>
      <c r="Q11" s="15"/>
      <c r="R11" t="str">
        <f>IFERROR(VLOOKUP($Q11,[1]Билеты4!$D$3:$G$48,COLUMN(R$1)-1),"---")</f>
        <v>---</v>
      </c>
      <c r="S11" t="str">
        <f>IFERROR(VLOOKUP($Q11,[1]Билеты4!$D$3:$G$48,COLUMN(S$1),0),"---")</f>
        <v>---</v>
      </c>
      <c r="T11" t="str">
        <f>IFERROR(VLOOKUP($Q11,[1]Билеты4!$D$3:$G$48,COLUMN(T$1),0),"---")</f>
        <v>---</v>
      </c>
      <c r="U11" t="str">
        <f>IFERROR(VLOOKUP($Q11,[1]Билеты4!$D$3:$G$48,COLUMN(U$1),0),"---")</f>
        <v>---</v>
      </c>
      <c r="V11" s="12"/>
      <c r="W11" s="5"/>
      <c r="X11" s="9"/>
      <c r="Y11" s="13"/>
      <c r="Z11" s="13"/>
      <c r="AA11" s="6"/>
      <c r="AB11" s="7"/>
      <c r="AC11" s="6"/>
      <c r="AF11" s="3"/>
      <c r="AH11" s="5"/>
      <c r="AI11" s="5"/>
      <c r="AJ11" s="12"/>
      <c r="AK11" s="3"/>
    </row>
    <row r="12" spans="1:38" ht="23.25" x14ac:dyDescent="0.35">
      <c r="A12" s="8"/>
      <c r="B12" s="9"/>
      <c r="E12" s="9"/>
      <c r="F12" s="10"/>
      <c r="G12" s="9"/>
      <c r="H12" s="9"/>
      <c r="I12" s="9"/>
      <c r="J12" s="11"/>
      <c r="K12" s="11"/>
      <c r="L12" s="11"/>
      <c r="O12" s="4"/>
      <c r="P12" s="9"/>
      <c r="Q12" s="15"/>
      <c r="R12" t="str">
        <f>IFERROR(VLOOKUP($Q12,[1]Билеты4!$D$3:$G$48,COLUMN(R$1)-1),"---")</f>
        <v>---</v>
      </c>
      <c r="S12" t="str">
        <f>IFERROR(VLOOKUP($Q12,[1]Билеты4!$D$3:$G$48,COLUMN(S$1),0),"---")</f>
        <v>---</v>
      </c>
      <c r="T12" t="str">
        <f>IFERROR(VLOOKUP($Q12,[1]Билеты4!$D$3:$G$48,COLUMN(T$1),0),"---")</f>
        <v>---</v>
      </c>
      <c r="U12" t="str">
        <f>IFERROR(VLOOKUP($Q12,[1]Билеты4!$D$3:$G$48,COLUMN(U$1),0),"---")</f>
        <v>---</v>
      </c>
      <c r="V12" s="12"/>
      <c r="W12" s="5"/>
      <c r="X12" s="9"/>
      <c r="Y12" s="13"/>
      <c r="Z12" s="13"/>
      <c r="AA12" s="6"/>
      <c r="AB12" s="7"/>
      <c r="AC12" s="6"/>
      <c r="AF12" s="3"/>
      <c r="AH12" s="5"/>
      <c r="AI12" s="5"/>
      <c r="AJ12" s="12"/>
      <c r="AK12" s="3"/>
    </row>
    <row r="13" spans="1:38" ht="23.25" x14ac:dyDescent="0.35">
      <c r="A13" s="8"/>
      <c r="B13" s="9"/>
      <c r="E13" s="9"/>
      <c r="F13" s="10"/>
      <c r="G13" s="9"/>
      <c r="H13" s="9"/>
      <c r="I13" s="9"/>
      <c r="J13" s="11"/>
      <c r="K13" s="11"/>
      <c r="L13" s="11"/>
      <c r="O13" s="4"/>
      <c r="P13" s="9"/>
      <c r="Q13" s="15"/>
      <c r="R13" t="str">
        <f>IFERROR(VLOOKUP($Q13,[1]Билеты4!$D$3:$G$48,COLUMN(R$1)-1),"---")</f>
        <v>---</v>
      </c>
      <c r="S13" t="str">
        <f>IFERROR(VLOOKUP($Q13,[1]Билеты4!$D$3:$G$48,COLUMN(S$1),0),"---")</f>
        <v>---</v>
      </c>
      <c r="T13" t="str">
        <f>IFERROR(VLOOKUP($Q13,[1]Билеты4!$D$3:$G$48,COLUMN(T$1),0),"---")</f>
        <v>---</v>
      </c>
      <c r="U13" t="str">
        <f>IFERROR(VLOOKUP($Q13,[1]Билеты4!$D$3:$G$48,COLUMN(U$1),0),"---")</f>
        <v>---</v>
      </c>
      <c r="V13" s="12"/>
      <c r="W13" s="5"/>
      <c r="X13" s="9"/>
      <c r="Y13" s="13"/>
      <c r="Z13" s="13"/>
      <c r="AA13" s="6"/>
      <c r="AB13" s="7"/>
      <c r="AC13" s="6"/>
      <c r="AF13" s="3"/>
      <c r="AH13" s="5"/>
      <c r="AI13" s="5"/>
      <c r="AJ13" s="12"/>
      <c r="AK13" s="3"/>
      <c r="AL13" s="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Билеты</vt:lpstr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2017-06-13T08:48:06Z</dcterms:modified>
</cp:coreProperties>
</file>