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tg2</author>
  </authors>
  <commentList>
    <comment ref="G5" authorId="0">
      <text>
        <r>
          <rPr>
            <b/>
            <sz val="9"/>
            <rFont val="Tahoma"/>
            <family val="2"/>
          </rPr>
          <t>tg2:</t>
        </r>
        <r>
          <rPr>
            <sz val="9"/>
            <rFont val="Tahoma"/>
            <family val="2"/>
          </rPr>
          <t xml:space="preserve">
можно в текстовом формате "как есть"</t>
        </r>
      </text>
    </comment>
  </commentList>
</comments>
</file>

<file path=xl/sharedStrings.xml><?xml version="1.0" encoding="utf-8"?>
<sst xmlns="http://schemas.openxmlformats.org/spreadsheetml/2006/main" count="159" uniqueCount="137">
  <si>
    <t>Головнева Т.П., ИП глава КФХ</t>
  </si>
  <si>
    <t>Ставропольский край Минераловодский район 11.09.2015</t>
  </si>
  <si>
    <t>лекарственные травы</t>
  </si>
  <si>
    <t>Глава: Головнева Татьяна Петровна</t>
  </si>
  <si>
    <t>357202, г. Минеральные Воды, Ломовая, 7</t>
  </si>
  <si>
    <t>М06....8-928-327-9138</t>
  </si>
  <si>
    <t>Гусев В.М., ИП глава КФХ</t>
  </si>
  <si>
    <t>Ставропольский край Минераловодский район 11.09.2015 зерновые</t>
  </si>
  <si>
    <t>Глава: Гусев Василий Михайлович 357248, с. Розовка, Апанасенко, 30 моб....8-961-457-4351</t>
  </si>
  <si>
    <t>«Кавказ» ЗАО СХП</t>
  </si>
  <si>
    <t>Ставропольский край Минераловодский район 19.08.2015</t>
  </si>
  <si>
    <t>пшеница, ячмень, подсолнечник; садоводство (яблоки, груши, сливы, черешня)</t>
  </si>
  <si>
    <t>Ген. дир.: Лазаренко Владимир Григорьевич</t>
  </si>
  <si>
    <t>357222, с. Побегайловка, Юбилейная, 7</t>
  </si>
  <si>
    <t>ген. дир....(87922) 7-00-52</t>
  </si>
  <si>
    <t>гл. бух..„7-00-21</t>
  </si>
  <si>
    <t>e-mail: zaoshpkavkaz@mail.ru</t>
  </si>
  <si>
    <t>«Кавказинвестагро» СХП ООО</t>
  </si>
  <si>
    <t>Ставропольский край Минераловодский район 04.11.2014</t>
  </si>
  <si>
    <t>выращивание зерновых, винограда</t>
  </si>
  <si>
    <t>Дир.: Лебедев Михаил Михайлович</t>
  </si>
  <si>
    <t>357237, с. Долина, Гагарина, 2</t>
  </si>
  <si>
    <t>дир....(87922) 7-31-81</t>
  </si>
  <si>
    <t>бух....7-39-00, приемн. 7-31-41</t>
  </si>
  <si>
    <t>Казарян К.С., ИП глава КФХ</t>
  </si>
  <si>
    <t>Ставропольский край Минераловодский район 11.09.2015 суданка, КРС</t>
  </si>
  <si>
    <t>Глава: Казарян Карина Суреновна 357225, с. Гражданское, Суворова, 76 МО6....8-962-004-7891</t>
  </si>
  <si>
    <t>Караев Х.А., ИП глава КФХ</t>
  </si>
  <si>
    <t>Глава: Караев Халит Аджуевич 357220, с. Канглы, Кочубея, 50 м0б....8-928-341-1524</t>
  </si>
  <si>
    <t>КаРла Маркса им., ООО СХП</t>
  </si>
  <si>
    <t>^вропольский край Минераловодский район 19.08.2015 зерновые, овес, кукуруза, подсолнечник, горох I"®*- дир.: Кайшев Дмитрий Михаилович ^?225, с. Гражданское, Школьная, 7-а Аир ...(87922) 9-61-11, бух. 9-63-96 J-H3-39</t>
  </si>
  <si>
    <t>fanftrksa@mail.ru</t>
  </si>
  <si>
    <t>«КМВ-Arpo» ООО СХП</t>
  </si>
  <si>
    <t>ячмень, пшеница, подсолнечник, рапс, соя</t>
  </si>
  <si>
    <t>Ген. дир.: Задонский Алексей Александрович</t>
  </si>
  <si>
    <t>357248, с. Розовка, Апанасенко, 56</t>
  </si>
  <si>
    <t>тел./ф....(87922) 2-24-46</t>
  </si>
  <si>
    <t>гл. бух....7-63-35</t>
  </si>
  <si>
    <t>e-mail: ofis@nov-agro.ru</t>
  </si>
  <si>
    <t>Конев В.В., ИП глава КФХ</t>
  </si>
  <si>
    <t xml:space="preserve">пшеница, подсолнечник, рапс, соя /  </t>
  </si>
  <si>
    <t>Глава: Конев Владимир Васильевич 357246, с. Марьины Колодцы, Ленина, 28 тел....(87922) 9-90-45 моб....8-906-497-5353</t>
  </si>
  <si>
    <t>Коневец А.И., ИП глава КФХ</t>
  </si>
  <si>
    <t>пшеница^подсолнечник f</t>
  </si>
  <si>
    <t>Глава: Коневец Алексей Иванович</t>
  </si>
  <si>
    <t>357231, х. Лысогорский#Мира, 2</t>
  </si>
  <si>
    <t>моб....8-928-357-0739</t>
  </si>
  <si>
    <t>Мальков С.Ю., ИП глава КФХ</t>
  </si>
  <si>
    <t>пшеница, подсолнечник, ячмень, кукуруза, горох, соя, лен</t>
  </si>
  <si>
    <t>Глава: Мальков Сергей Юрьевич</t>
  </si>
  <si>
    <t>357239, х. Перевальный, Восточная, 20</t>
  </si>
  <si>
    <t>тел....(87922) 2-62-04</t>
  </si>
  <si>
    <t>♦—2-62-67</t>
  </si>
  <si>
    <t>моб....8-962-449-4331*</t>
  </si>
  <si>
    <t>Машкина А.А., ИП глава КФХ</t>
  </si>
  <si>
    <t>пшеница^подсолнечник,|лен, рапс, кукуруза</t>
  </si>
  <si>
    <t>Глава: Машкина Анастасия Александровна</t>
  </si>
  <si>
    <t>357246, с. Марьины Колодцы, Ленина, 105</t>
  </si>
  <si>
    <t>тел....(87922) 9-91-22</t>
  </si>
  <si>
    <t>Ф....6-17-36</t>
  </si>
  <si>
    <t>м°б....8-928-358-3169 —8-919-730-4734</t>
  </si>
  <si>
    <t>«Новый Октябрь» ООО СХП</t>
  </si>
  <si>
    <t>Ставропольский край Минераловодский район 19.08.2015 ^еница, подсолнечник, кукуруза, рапс, просо, горох, соя, лен Р - Саленко Сергей Николаевич ^3, с. Нагутское, Пролетарская, 34 *М«7922) 2-13-84 . ...7-63-35</t>
  </si>
  <si>
    <t>§jienkn@nov-agro.ru</t>
  </si>
  <si>
    <t>«Овощевод» ООО СХП</t>
  </si>
  <si>
    <t>пшеница, ячмень, овощи</t>
  </si>
  <si>
    <t>Дир.: Черкасов Николай Иванович</t>
  </si>
  <si>
    <t>357219, х. Садовый, Ленина, З-б, кв. 2</t>
  </si>
  <si>
    <t>дир./бух....(87922) 4-15-48</t>
  </si>
  <si>
    <t>Панченко М.И., ИП глава КФХ</t>
  </si>
  <si>
    <t>Ставропольский край Минераловодский район 11.09.2015 зерновые, масличные Глава: Панченко Михаил Иванович 357246, с. Марьины Колодцы, Свободы, 19 моб....8-961-497-9417, 8-961-487-9424</t>
  </si>
  <si>
    <t>«Победа» ООО СХП</t>
  </si>
  <si>
    <t>Ставропольский край Минераловодский район 19.08.2015 зерновые, подсолнечник, рапс, горох Дир.: Пряникова Алла Викторовна 357234, с. Нижняя Александровка, Гагарина, 1 дир....(87922) 7-63-35 секр./ф....2-25-19 гл. бух....2-27-45</t>
  </si>
  <si>
    <t>«Садовое» ООО СХП</t>
  </si>
  <si>
    <t>пшеница, ячмень, подсолнечник, кукуруза, горох</t>
  </si>
  <si>
    <t>Дир.: Лысенко Николай Николаевич</t>
  </si>
  <si>
    <t>357219, х. Садовый, Ленина, 12-а</t>
  </si>
  <si>
    <t>дир....(87935) 6-84-71</t>
  </si>
  <si>
    <t>моб....8-938-652-6930</t>
  </si>
  <si>
    <t>«Совхоз «Кавказ Темпельгофф» ООО</t>
  </si>
  <si>
    <t>зерновые, подсолнечник, рапс, соя</t>
  </si>
  <si>
    <t>Дир.: Ключко Александр Николаевич</t>
  </si>
  <si>
    <t>357255, с. Сунжа, Школьная, 8</t>
  </si>
  <si>
    <t>дир....(87922) 2-03-68</t>
  </si>
  <si>
    <t>секр....2-03-25</t>
  </si>
  <si>
    <t>Сойнов К., ИП глава КФХ</t>
  </si>
  <si>
    <t>Ставропольский край Минералрводский район 11.09.2015i</t>
  </si>
  <si>
    <t>растениеводство / Ь —!</t>
  </si>
  <si>
    <t>Глава: Сойнов Курбанберды</t>
  </si>
  <si>
    <t>357246, с. Марьины Колодцы, Октябрьская, 74</t>
  </si>
  <si>
    <t>моб....8-928-820-0287</t>
  </si>
  <si>
    <t>Тимченко С.В., ИП глава КФХ</t>
  </si>
  <si>
    <t>Ставропольский край Минераловодский район 11.09.2015 зерновые (пшеница, ячмень), подсолнечник, рапс, лен Глава: Тимченко Сергей Васильевич 357246, с. Марьины Колодцы, Октябрьская, 20-а МО6....8-961-457-4012, 8-928-176-5425</t>
  </si>
  <si>
    <t>Чернов Н.Т., ИП глава КФХ</t>
  </si>
  <si>
    <t>Ставропольский край Минераловодский jp|#OH yi.09.2015 зерновые, технические культуры /</t>
  </si>
  <si>
    <t xml:space="preserve">Глава: Чернов Николай Тимофеевич[   </t>
  </si>
  <si>
    <t>357210, г. Минеральные Воды, Дружбы, 37, кв. 68 моб....8-905-469-6171</t>
  </si>
  <si>
    <t>Чотчаев О.Б., ИП глава КФХ</t>
  </si>
  <si>
    <t>Ставропольский край Минераловодский оайон 11.09.2015 растениеводство, животноводство 1 6/^*</t>
  </si>
  <si>
    <t>Глава: Чотчаев Олег Билялович f ——</t>
  </si>
  <si>
    <t>357248, с. Розовка, Новостроя, 2, кв. 2 тел....(87922) 2-24-26 моб....8-962-008-2187</t>
  </si>
  <si>
    <t>Чугунов В.А., ИП глава КФХ</t>
  </si>
  <si>
    <t>зерновые, подсолнечник</t>
  </si>
  <si>
    <t>Глава: Чугунов Василий Алексеевич</t>
  </si>
  <si>
    <t>357239, х. Перевальный, Мира, 41</t>
  </si>
  <si>
    <t>тел./ф....(87922) 2-61-42</t>
  </si>
  <si>
    <t>моб....8-928-925-0236</t>
  </si>
  <si>
    <t>Юдин А.П., ИП глава КФХ</t>
  </si>
  <si>
    <t>Глава: Юдин Алексей Петрович</t>
  </si>
  <si>
    <t>357234, с. Нижняя Александровка, Мира, 11</t>
  </si>
  <si>
    <t>тел./ф....(87922) 2-25-92</t>
  </si>
  <si>
    <t>Яковенко А.И., ИП глава КФХ</t>
  </si>
  <si>
    <t>зерновые, технические культуры</t>
  </si>
  <si>
    <t>Глава: Яковенко Андрей Иванович</t>
  </si>
  <si>
    <t>357230, с. Ульяновка, Строителей, 6, кв. 2</t>
  </si>
  <si>
    <t>тел....(87922) 7-21-61</t>
  </si>
  <si>
    <t>Наименование</t>
  </si>
  <si>
    <t>директор/хозяин</t>
  </si>
  <si>
    <t>край</t>
  </si>
  <si>
    <t>район</t>
  </si>
  <si>
    <t>тел мобильный</t>
  </si>
  <si>
    <t>тел другой</t>
  </si>
  <si>
    <t>тел другой2</t>
  </si>
  <si>
    <t>Головнева Татьяна Петровна</t>
  </si>
  <si>
    <t>Ставропольский край</t>
  </si>
  <si>
    <t>Минераловодский район</t>
  </si>
  <si>
    <t>8-928-327-9138</t>
  </si>
  <si>
    <t>Гусев Василий Михайлович</t>
  </si>
  <si>
    <t>8-961-457-4351</t>
  </si>
  <si>
    <t>Лазаренко Владимир Григорьевич</t>
  </si>
  <si>
    <t>(87922) 7-00-52</t>
  </si>
  <si>
    <t>7-00-21</t>
  </si>
  <si>
    <t>Лебедев Михаил Михайлович</t>
  </si>
  <si>
    <t>(87922) 7-31-81</t>
  </si>
  <si>
    <t>Караев Халит Аджуевич</t>
  </si>
  <si>
    <t>8-928-341-1524</t>
  </si>
  <si>
    <t>промежуточные расчеты см. Лист1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</si>
</sst>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0" fillId="33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91.00390625" style="0" customWidth="1"/>
    <col min="2" max="2" width="6.00390625" style="0" customWidth="1"/>
    <col min="3" max="4" width="5.7109375" style="0" customWidth="1"/>
    <col min="5" max="5" width="5.57421875" style="0" customWidth="1"/>
    <col min="6" max="6" width="3.7109375" style="0" customWidth="1"/>
    <col min="7" max="7" width="5.140625" style="0" customWidth="1"/>
    <col min="8" max="8" width="28.7109375" style="0" bestFit="1" customWidth="1"/>
  </cols>
  <sheetData>
    <row r="1" spans="1:8" ht="15">
      <c r="A1" t="s">
        <v>0</v>
      </c>
      <c r="B1" t="str">
        <f>IF(ISERROR(FIND("КФХ",A1)),"",MID(A1,FIND("КФХ",A1),3))</f>
        <v>КФХ</v>
      </c>
      <c r="C1">
        <f>IF(ISERROR(FIND("СХП",A1)),"",A1)</f>
      </c>
      <c r="D1">
        <f>IF(ISERROR(FIND("ООО",A1)),"",A1)</f>
      </c>
      <c r="E1" t="str">
        <f>IF(B1&lt;&gt;"",B1,IF(C1&lt;&gt;"",A1,IF(AND(C1=D1,C1&lt;&gt;""),A1,IF(D1&lt;&gt;"",A1,""))))</f>
        <v>КФХ</v>
      </c>
      <c r="F1">
        <f>IF(E1&lt;&gt;"",ROW(),"")</f>
        <v>1</v>
      </c>
      <c r="G1">
        <f>IF(ISERROR(SMALL(F:F,ROW())),"",SMALL(F:F,ROW()))</f>
        <v>1</v>
      </c>
      <c r="H1" s="3" t="str">
        <f>INDEX(A:F,MATCH(G1,F:F,0),5)</f>
        <v>КФХ</v>
      </c>
    </row>
    <row r="2" spans="1:8" ht="15">
      <c r="A2" t="s">
        <v>1</v>
      </c>
      <c r="B2">
        <f aca="true" t="shared" si="0" ref="B2:B65">IF(ISERROR(FIND("КФХ",A2)),"",MID(A2,FIND("КФХ",A2),3))</f>
      </c>
      <c r="C2">
        <f aca="true" t="shared" si="1" ref="C2:C65">IF(ISERROR(FIND("СХП",A2)),"",A2)</f>
      </c>
      <c r="D2">
        <f aca="true" t="shared" si="2" ref="D2:D65">IF(ISERROR(FIND("ООО",A2)),"",A2)</f>
      </c>
      <c r="E2">
        <f aca="true" t="shared" si="3" ref="E2:E65">IF(B2&lt;&gt;"",B2,IF(C2&lt;&gt;"",A2,IF(AND(C2=D2,C2&lt;&gt;""),A2,IF(D2&lt;&gt;"",A2,""))))</f>
      </c>
      <c r="F2">
        <f aca="true" t="shared" si="4" ref="F2:F65">IF(E2&lt;&gt;"",ROW(),"")</f>
      </c>
      <c r="G2">
        <f aca="true" t="shared" si="5" ref="G2:G65">IF(ISERROR(SMALL(F$1:F$65536,ROW())),"",SMALL(F$1:F$65536,ROW()))</f>
        <v>8</v>
      </c>
      <c r="H2" s="3" t="str">
        <f aca="true" t="shared" si="6" ref="H2:H65">INDEX(A$1:F$65536,MATCH(G2,F$1:F$65536,0),5)</f>
        <v>КФХ</v>
      </c>
    </row>
    <row r="3" spans="1:8" ht="15">
      <c r="A3" t="s">
        <v>2</v>
      </c>
      <c r="B3">
        <f t="shared" si="0"/>
      </c>
      <c r="C3">
        <f t="shared" si="1"/>
      </c>
      <c r="D3">
        <f t="shared" si="2"/>
      </c>
      <c r="E3">
        <f t="shared" si="3"/>
      </c>
      <c r="F3">
        <f t="shared" si="4"/>
      </c>
      <c r="G3">
        <f t="shared" si="5"/>
        <v>12</v>
      </c>
      <c r="H3" s="3" t="str">
        <f t="shared" si="6"/>
        <v>«Кавказ» ЗАО СХП</v>
      </c>
    </row>
    <row r="4" spans="1:8" ht="15">
      <c r="A4" t="s">
        <v>3</v>
      </c>
      <c r="B4">
        <f t="shared" si="0"/>
      </c>
      <c r="C4">
        <f t="shared" si="1"/>
      </c>
      <c r="D4">
        <f t="shared" si="2"/>
      </c>
      <c r="E4">
        <f t="shared" si="3"/>
      </c>
      <c r="F4">
        <f t="shared" si="4"/>
      </c>
      <c r="G4">
        <f t="shared" si="5"/>
        <v>20</v>
      </c>
      <c r="H4" s="3" t="str">
        <f t="shared" si="6"/>
        <v>«Кавказинвестагро» СХП ООО</v>
      </c>
    </row>
    <row r="5" spans="1:8" ht="15">
      <c r="A5" t="s">
        <v>4</v>
      </c>
      <c r="B5">
        <f t="shared" si="0"/>
      </c>
      <c r="C5">
        <f t="shared" si="1"/>
      </c>
      <c r="D5">
        <f t="shared" si="2"/>
      </c>
      <c r="E5">
        <f t="shared" si="3"/>
      </c>
      <c r="F5">
        <f t="shared" si="4"/>
      </c>
      <c r="G5">
        <f t="shared" si="5"/>
        <v>28</v>
      </c>
      <c r="H5" s="3" t="str">
        <f t="shared" si="6"/>
        <v>КФХ</v>
      </c>
    </row>
    <row r="6" spans="1:8" ht="15">
      <c r="A6" t="s">
        <v>5</v>
      </c>
      <c r="B6">
        <f t="shared" si="0"/>
      </c>
      <c r="C6">
        <f t="shared" si="1"/>
      </c>
      <c r="D6">
        <f t="shared" si="2"/>
      </c>
      <c r="E6">
        <f t="shared" si="3"/>
      </c>
      <c r="F6">
        <f t="shared" si="4"/>
      </c>
      <c r="G6">
        <f t="shared" si="5"/>
        <v>32</v>
      </c>
      <c r="H6" s="3" t="str">
        <f t="shared" si="6"/>
        <v>КФХ</v>
      </c>
    </row>
    <row r="7" spans="2:8" ht="15">
      <c r="B7">
        <f t="shared" si="0"/>
      </c>
      <c r="C7">
        <f t="shared" si="1"/>
      </c>
      <c r="D7">
        <f t="shared" si="2"/>
      </c>
      <c r="E7">
        <f t="shared" si="3"/>
      </c>
      <c r="F7">
        <f t="shared" si="4"/>
      </c>
      <c r="G7">
        <f t="shared" si="5"/>
        <v>35</v>
      </c>
      <c r="H7" s="3" t="str">
        <f t="shared" si="6"/>
        <v>КаРла Маркса им., ООО СХП</v>
      </c>
    </row>
    <row r="8" spans="1:8" ht="15">
      <c r="A8" t="s">
        <v>6</v>
      </c>
      <c r="B8" t="str">
        <f t="shared" si="0"/>
        <v>КФХ</v>
      </c>
      <c r="C8">
        <f t="shared" si="1"/>
      </c>
      <c r="D8">
        <f t="shared" si="2"/>
      </c>
      <c r="E8" t="str">
        <f t="shared" si="3"/>
        <v>КФХ</v>
      </c>
      <c r="F8">
        <f t="shared" si="4"/>
        <v>8</v>
      </c>
      <c r="G8">
        <f t="shared" si="5"/>
        <v>39</v>
      </c>
      <c r="H8" s="3" t="str">
        <f t="shared" si="6"/>
        <v>«КМВ-Arpo» ООО СХП</v>
      </c>
    </row>
    <row r="9" spans="1:8" ht="15">
      <c r="A9" t="s">
        <v>7</v>
      </c>
      <c r="B9">
        <f t="shared" si="0"/>
      </c>
      <c r="C9">
        <f t="shared" si="1"/>
      </c>
      <c r="D9">
        <f t="shared" si="2"/>
      </c>
      <c r="E9">
        <f t="shared" si="3"/>
      </c>
      <c r="F9">
        <f t="shared" si="4"/>
      </c>
      <c r="G9">
        <f t="shared" si="5"/>
        <v>47</v>
      </c>
      <c r="H9" s="3" t="str">
        <f t="shared" si="6"/>
        <v>КФХ</v>
      </c>
    </row>
    <row r="10" spans="1:8" ht="15">
      <c r="A10" t="s">
        <v>8</v>
      </c>
      <c r="B10">
        <f t="shared" si="0"/>
      </c>
      <c r="C10">
        <f t="shared" si="1"/>
      </c>
      <c r="D10">
        <f t="shared" si="2"/>
      </c>
      <c r="E10">
        <f t="shared" si="3"/>
      </c>
      <c r="F10">
        <f t="shared" si="4"/>
      </c>
      <c r="G10">
        <f t="shared" si="5"/>
        <v>51</v>
      </c>
      <c r="H10" s="3" t="str">
        <f t="shared" si="6"/>
        <v>КФХ</v>
      </c>
    </row>
    <row r="11" spans="2:8" ht="15">
      <c r="B11">
        <f t="shared" si="0"/>
      </c>
      <c r="C11">
        <f t="shared" si="1"/>
      </c>
      <c r="D11">
        <f t="shared" si="2"/>
      </c>
      <c r="E11">
        <f t="shared" si="3"/>
      </c>
      <c r="F11">
        <f t="shared" si="4"/>
      </c>
      <c r="G11">
        <f t="shared" si="5"/>
        <v>58</v>
      </c>
      <c r="H11" s="3" t="str">
        <f t="shared" si="6"/>
        <v>КФХ</v>
      </c>
    </row>
    <row r="12" spans="1:8" ht="15">
      <c r="A12" t="s">
        <v>9</v>
      </c>
      <c r="B12">
        <f t="shared" si="0"/>
      </c>
      <c r="C12" t="str">
        <f t="shared" si="1"/>
        <v>«Кавказ» ЗАО СХП</v>
      </c>
      <c r="D12">
        <f t="shared" si="2"/>
      </c>
      <c r="E12" t="str">
        <f t="shared" si="3"/>
        <v>«Кавказ» ЗАО СХП</v>
      </c>
      <c r="F12">
        <f t="shared" si="4"/>
        <v>12</v>
      </c>
      <c r="G12">
        <f t="shared" si="5"/>
        <v>66</v>
      </c>
      <c r="H12" s="3" t="str">
        <f t="shared" si="6"/>
        <v>КФХ</v>
      </c>
    </row>
    <row r="13" spans="1:8" ht="15">
      <c r="A13" t="s">
        <v>10</v>
      </c>
      <c r="B13">
        <f t="shared" si="0"/>
      </c>
      <c r="C13">
        <f t="shared" si="1"/>
      </c>
      <c r="D13">
        <f t="shared" si="2"/>
      </c>
      <c r="E13">
        <f t="shared" si="3"/>
      </c>
      <c r="F13">
        <f t="shared" si="4"/>
      </c>
      <c r="G13">
        <f t="shared" si="5"/>
        <v>75</v>
      </c>
      <c r="H13" s="3" t="str">
        <f t="shared" si="6"/>
        <v>«Новый Октябрь» ООО СХП</v>
      </c>
    </row>
    <row r="14" spans="1:8" ht="15">
      <c r="A14" t="s">
        <v>11</v>
      </c>
      <c r="B14">
        <f t="shared" si="0"/>
      </c>
      <c r="C14">
        <f t="shared" si="1"/>
      </c>
      <c r="D14">
        <f t="shared" si="2"/>
      </c>
      <c r="E14">
        <f t="shared" si="3"/>
      </c>
      <c r="F14">
        <f t="shared" si="4"/>
      </c>
      <c r="G14">
        <f t="shared" si="5"/>
        <v>79</v>
      </c>
      <c r="H14" s="3" t="str">
        <f t="shared" si="6"/>
        <v>«Овощевод» ООО СХП</v>
      </c>
    </row>
    <row r="15" spans="1:8" ht="15">
      <c r="A15" t="s">
        <v>12</v>
      </c>
      <c r="B15">
        <f t="shared" si="0"/>
      </c>
      <c r="C15">
        <f t="shared" si="1"/>
      </c>
      <c r="D15">
        <f t="shared" si="2"/>
      </c>
      <c r="E15">
        <f t="shared" si="3"/>
      </c>
      <c r="F15">
        <f t="shared" si="4"/>
      </c>
      <c r="G15">
        <f t="shared" si="5"/>
        <v>86</v>
      </c>
      <c r="H15" s="3" t="str">
        <f t="shared" si="6"/>
        <v>КФХ</v>
      </c>
    </row>
    <row r="16" spans="1:8" ht="15">
      <c r="A16" t="s">
        <v>13</v>
      </c>
      <c r="B16">
        <f t="shared" si="0"/>
      </c>
      <c r="C16">
        <f t="shared" si="1"/>
      </c>
      <c r="D16">
        <f t="shared" si="2"/>
      </c>
      <c r="E16">
        <f t="shared" si="3"/>
      </c>
      <c r="F16">
        <f t="shared" si="4"/>
      </c>
      <c r="G16">
        <f t="shared" si="5"/>
        <v>89</v>
      </c>
      <c r="H16" s="3" t="str">
        <f t="shared" si="6"/>
        <v>«Победа» ООО СХП</v>
      </c>
    </row>
    <row r="17" spans="1:8" ht="15">
      <c r="A17" t="s">
        <v>14</v>
      </c>
      <c r="B17">
        <f t="shared" si="0"/>
      </c>
      <c r="C17">
        <f t="shared" si="1"/>
      </c>
      <c r="D17">
        <f t="shared" si="2"/>
      </c>
      <c r="E17">
        <f t="shared" si="3"/>
      </c>
      <c r="F17">
        <f t="shared" si="4"/>
      </c>
      <c r="G17">
        <f t="shared" si="5"/>
        <v>92</v>
      </c>
      <c r="H17" s="3" t="str">
        <f t="shared" si="6"/>
        <v>«Садовое» ООО СХП</v>
      </c>
    </row>
    <row r="18" spans="1:8" ht="15">
      <c r="A18" t="s">
        <v>15</v>
      </c>
      <c r="B18">
        <f t="shared" si="0"/>
      </c>
      <c r="C18">
        <f t="shared" si="1"/>
      </c>
      <c r="D18">
        <f t="shared" si="2"/>
      </c>
      <c r="E18">
        <f t="shared" si="3"/>
      </c>
      <c r="F18">
        <f t="shared" si="4"/>
      </c>
      <c r="G18">
        <f t="shared" si="5"/>
        <v>100</v>
      </c>
      <c r="H18" s="3" t="str">
        <f t="shared" si="6"/>
        <v>«Совхоз «Кавказ Темпельгофф» ООО</v>
      </c>
    </row>
    <row r="19" spans="1:8" ht="15">
      <c r="A19" t="s">
        <v>16</v>
      </c>
      <c r="B19">
        <f t="shared" si="0"/>
      </c>
      <c r="C19">
        <f t="shared" si="1"/>
      </c>
      <c r="D19">
        <f t="shared" si="2"/>
      </c>
      <c r="E19">
        <f t="shared" si="3"/>
      </c>
      <c r="F19">
        <f t="shared" si="4"/>
      </c>
      <c r="G19">
        <f t="shared" si="5"/>
        <v>108</v>
      </c>
      <c r="H19" s="3" t="str">
        <f t="shared" si="6"/>
        <v>КФХ</v>
      </c>
    </row>
    <row r="20" spans="1:8" ht="15">
      <c r="A20" t="s">
        <v>17</v>
      </c>
      <c r="B20">
        <f t="shared" si="0"/>
      </c>
      <c r="C20" t="str">
        <f t="shared" si="1"/>
        <v>«Кавказинвестагро» СХП ООО</v>
      </c>
      <c r="D20" t="str">
        <f t="shared" si="2"/>
        <v>«Кавказинвестагро» СХП ООО</v>
      </c>
      <c r="E20" t="str">
        <f t="shared" si="3"/>
        <v>«Кавказинвестагро» СХП ООО</v>
      </c>
      <c r="F20">
        <f t="shared" si="4"/>
        <v>20</v>
      </c>
      <c r="G20">
        <f t="shared" si="5"/>
        <v>115</v>
      </c>
      <c r="H20" s="3" t="str">
        <f t="shared" si="6"/>
        <v>КФХ</v>
      </c>
    </row>
    <row r="21" spans="1:8" ht="15">
      <c r="A21" t="s">
        <v>18</v>
      </c>
      <c r="B21">
        <f t="shared" si="0"/>
      </c>
      <c r="C21">
        <f t="shared" si="1"/>
      </c>
      <c r="D21">
        <f t="shared" si="2"/>
      </c>
      <c r="E21">
        <f t="shared" si="3"/>
      </c>
      <c r="F21">
        <f t="shared" si="4"/>
      </c>
      <c r="G21">
        <f t="shared" si="5"/>
        <v>118</v>
      </c>
      <c r="H21" s="3" t="str">
        <f t="shared" si="6"/>
        <v>КФХ</v>
      </c>
    </row>
    <row r="22" spans="1:8" ht="15">
      <c r="A22" t="s">
        <v>19</v>
      </c>
      <c r="B22">
        <f t="shared" si="0"/>
      </c>
      <c r="C22">
        <f t="shared" si="1"/>
      </c>
      <c r="D22">
        <f t="shared" si="2"/>
      </c>
      <c r="E22">
        <f t="shared" si="3"/>
      </c>
      <c r="F22">
        <f t="shared" si="4"/>
      </c>
      <c r="G22">
        <f t="shared" si="5"/>
        <v>123</v>
      </c>
      <c r="H22" s="3" t="str">
        <f t="shared" si="6"/>
        <v>КФХ</v>
      </c>
    </row>
    <row r="23" spans="1:8" ht="15">
      <c r="A23" t="s">
        <v>20</v>
      </c>
      <c r="B23">
        <f t="shared" si="0"/>
      </c>
      <c r="C23">
        <f t="shared" si="1"/>
      </c>
      <c r="D23">
        <f t="shared" si="2"/>
      </c>
      <c r="E23">
        <f t="shared" si="3"/>
      </c>
      <c r="F23">
        <f t="shared" si="4"/>
      </c>
      <c r="G23">
        <f t="shared" si="5"/>
        <v>128</v>
      </c>
      <c r="H23" s="3" t="str">
        <f t="shared" si="6"/>
        <v>КФХ</v>
      </c>
    </row>
    <row r="24" spans="1:8" ht="15">
      <c r="A24" t="s">
        <v>21</v>
      </c>
      <c r="B24">
        <f t="shared" si="0"/>
      </c>
      <c r="C24">
        <f t="shared" si="1"/>
      </c>
      <c r="D24">
        <f t="shared" si="2"/>
      </c>
      <c r="E24">
        <f t="shared" si="3"/>
      </c>
      <c r="F24">
        <f t="shared" si="4"/>
      </c>
      <c r="G24">
        <f t="shared" si="5"/>
        <v>136</v>
      </c>
      <c r="H24" s="3" t="str">
        <f t="shared" si="6"/>
        <v>КФХ</v>
      </c>
    </row>
    <row r="25" spans="1:8" ht="15">
      <c r="A25" t="s">
        <v>22</v>
      </c>
      <c r="B25">
        <f t="shared" si="0"/>
      </c>
      <c r="C25">
        <f t="shared" si="1"/>
      </c>
      <c r="D25">
        <f t="shared" si="2"/>
      </c>
      <c r="E25">
        <f t="shared" si="3"/>
      </c>
      <c r="F25">
        <f t="shared" si="4"/>
      </c>
      <c r="G25">
        <f t="shared" si="5"/>
        <v>142</v>
      </c>
      <c r="H25" s="3" t="str">
        <f t="shared" si="6"/>
        <v>КФХ</v>
      </c>
    </row>
    <row r="26" spans="1:8" ht="15">
      <c r="A26" t="s">
        <v>23</v>
      </c>
      <c r="B26">
        <f t="shared" si="0"/>
      </c>
      <c r="C26">
        <f t="shared" si="1"/>
      </c>
      <c r="D26">
        <f t="shared" si="2"/>
      </c>
      <c r="E26">
        <f t="shared" si="3"/>
      </c>
      <c r="F26">
        <f t="shared" si="4"/>
      </c>
      <c r="G26">
        <f t="shared" si="5"/>
      </c>
      <c r="H26" s="3">
        <f t="shared" si="6"/>
      </c>
    </row>
    <row r="27" spans="2:8" ht="15">
      <c r="B27">
        <f t="shared" si="0"/>
      </c>
      <c r="C27">
        <f t="shared" si="1"/>
      </c>
      <c r="D27">
        <f t="shared" si="2"/>
      </c>
      <c r="E27">
        <f t="shared" si="3"/>
      </c>
      <c r="F27">
        <f t="shared" si="4"/>
      </c>
      <c r="G27">
        <f t="shared" si="5"/>
      </c>
      <c r="H27" s="3">
        <f t="shared" si="6"/>
      </c>
    </row>
    <row r="28" spans="1:8" ht="15">
      <c r="A28" t="s">
        <v>24</v>
      </c>
      <c r="B28" t="str">
        <f t="shared" si="0"/>
        <v>КФХ</v>
      </c>
      <c r="C28">
        <f t="shared" si="1"/>
      </c>
      <c r="D28">
        <f t="shared" si="2"/>
      </c>
      <c r="E28" t="str">
        <f t="shared" si="3"/>
        <v>КФХ</v>
      </c>
      <c r="F28">
        <f t="shared" si="4"/>
        <v>28</v>
      </c>
      <c r="G28">
        <f t="shared" si="5"/>
      </c>
      <c r="H28" s="3">
        <f t="shared" si="6"/>
      </c>
    </row>
    <row r="29" spans="1:8" ht="15">
      <c r="A29" t="s">
        <v>25</v>
      </c>
      <c r="B29">
        <f t="shared" si="0"/>
      </c>
      <c r="C29">
        <f t="shared" si="1"/>
      </c>
      <c r="D29">
        <f t="shared" si="2"/>
      </c>
      <c r="E29">
        <f t="shared" si="3"/>
      </c>
      <c r="F29">
        <f t="shared" si="4"/>
      </c>
      <c r="G29">
        <f t="shared" si="5"/>
      </c>
      <c r="H29" s="3">
        <f t="shared" si="6"/>
      </c>
    </row>
    <row r="30" spans="1:8" ht="15">
      <c r="A30" t="s">
        <v>26</v>
      </c>
      <c r="B30">
        <f t="shared" si="0"/>
      </c>
      <c r="C30">
        <f t="shared" si="1"/>
      </c>
      <c r="D30">
        <f t="shared" si="2"/>
      </c>
      <c r="E30">
        <f t="shared" si="3"/>
      </c>
      <c r="F30">
        <f t="shared" si="4"/>
      </c>
      <c r="G30">
        <f t="shared" si="5"/>
      </c>
      <c r="H30" s="3">
        <f t="shared" si="6"/>
      </c>
    </row>
    <row r="31" spans="2:8" ht="15">
      <c r="B31">
        <f t="shared" si="0"/>
      </c>
      <c r="C31">
        <f t="shared" si="1"/>
      </c>
      <c r="D31">
        <f t="shared" si="2"/>
      </c>
      <c r="E31">
        <f t="shared" si="3"/>
      </c>
      <c r="F31">
        <f t="shared" si="4"/>
      </c>
      <c r="G31">
        <f t="shared" si="5"/>
      </c>
      <c r="H31" s="3">
        <f t="shared" si="6"/>
      </c>
    </row>
    <row r="32" spans="1:8" ht="15">
      <c r="A32" t="s">
        <v>27</v>
      </c>
      <c r="B32" t="str">
        <f t="shared" si="0"/>
        <v>КФХ</v>
      </c>
      <c r="C32">
        <f t="shared" si="1"/>
      </c>
      <c r="D32">
        <f t="shared" si="2"/>
      </c>
      <c r="E32" t="str">
        <f t="shared" si="3"/>
        <v>КФХ</v>
      </c>
      <c r="F32">
        <f t="shared" si="4"/>
        <v>32</v>
      </c>
      <c r="G32">
        <f t="shared" si="5"/>
      </c>
      <c r="H32" s="3">
        <f t="shared" si="6"/>
      </c>
    </row>
    <row r="33" spans="1:8" ht="15">
      <c r="A33" t="s">
        <v>7</v>
      </c>
      <c r="B33">
        <f t="shared" si="0"/>
      </c>
      <c r="C33">
        <f t="shared" si="1"/>
      </c>
      <c r="D33">
        <f t="shared" si="2"/>
      </c>
      <c r="E33">
        <f t="shared" si="3"/>
      </c>
      <c r="F33">
        <f t="shared" si="4"/>
      </c>
      <c r="G33">
        <f t="shared" si="5"/>
      </c>
      <c r="H33" s="3">
        <f t="shared" si="6"/>
      </c>
    </row>
    <row r="34" spans="1:8" ht="15">
      <c r="A34" t="s">
        <v>28</v>
      </c>
      <c r="B34">
        <f t="shared" si="0"/>
      </c>
      <c r="C34">
        <f t="shared" si="1"/>
      </c>
      <c r="D34">
        <f t="shared" si="2"/>
      </c>
      <c r="E34">
        <f t="shared" si="3"/>
      </c>
      <c r="F34">
        <f t="shared" si="4"/>
      </c>
      <c r="G34">
        <f t="shared" si="5"/>
      </c>
      <c r="H34" s="3">
        <f t="shared" si="6"/>
      </c>
    </row>
    <row r="35" spans="1:8" ht="15">
      <c r="A35" t="s">
        <v>29</v>
      </c>
      <c r="B35">
        <f t="shared" si="0"/>
      </c>
      <c r="C35" t="str">
        <f t="shared" si="1"/>
        <v>КаРла Маркса им., ООО СХП</v>
      </c>
      <c r="D35" t="str">
        <f t="shared" si="2"/>
        <v>КаРла Маркса им., ООО СХП</v>
      </c>
      <c r="E35" t="str">
        <f t="shared" si="3"/>
        <v>КаРла Маркса им., ООО СХП</v>
      </c>
      <c r="F35">
        <f t="shared" si="4"/>
        <v>35</v>
      </c>
      <c r="G35">
        <f t="shared" si="5"/>
      </c>
      <c r="H35" s="3">
        <f t="shared" si="6"/>
      </c>
    </row>
    <row r="36" spans="1:8" ht="15">
      <c r="A36" t="s">
        <v>30</v>
      </c>
      <c r="B36">
        <f t="shared" si="0"/>
      </c>
      <c r="C36">
        <f t="shared" si="1"/>
      </c>
      <c r="D36">
        <f t="shared" si="2"/>
      </c>
      <c r="E36">
        <f t="shared" si="3"/>
      </c>
      <c r="F36">
        <f t="shared" si="4"/>
      </c>
      <c r="G36">
        <f t="shared" si="5"/>
      </c>
      <c r="H36" s="3">
        <f t="shared" si="6"/>
      </c>
    </row>
    <row r="37" spans="1:8" ht="15">
      <c r="A37" t="s">
        <v>31</v>
      </c>
      <c r="B37">
        <f t="shared" si="0"/>
      </c>
      <c r="C37">
        <f t="shared" si="1"/>
      </c>
      <c r="D37">
        <f t="shared" si="2"/>
      </c>
      <c r="E37">
        <f t="shared" si="3"/>
      </c>
      <c r="F37">
        <f t="shared" si="4"/>
      </c>
      <c r="G37">
        <f t="shared" si="5"/>
      </c>
      <c r="H37" s="3">
        <f t="shared" si="6"/>
      </c>
    </row>
    <row r="38" spans="2:8" ht="15">
      <c r="B38">
        <f t="shared" si="0"/>
      </c>
      <c r="C38">
        <f t="shared" si="1"/>
      </c>
      <c r="D38">
        <f t="shared" si="2"/>
      </c>
      <c r="E38">
        <f t="shared" si="3"/>
      </c>
      <c r="F38">
        <f t="shared" si="4"/>
      </c>
      <c r="G38">
        <f t="shared" si="5"/>
      </c>
      <c r="H38" s="3">
        <f t="shared" si="6"/>
      </c>
    </row>
    <row r="39" spans="1:8" ht="15">
      <c r="A39" t="s">
        <v>32</v>
      </c>
      <c r="B39">
        <f t="shared" si="0"/>
      </c>
      <c r="C39" t="str">
        <f t="shared" si="1"/>
        <v>«КМВ-Arpo» ООО СХП</v>
      </c>
      <c r="D39" t="str">
        <f t="shared" si="2"/>
        <v>«КМВ-Arpo» ООО СХП</v>
      </c>
      <c r="E39" t="str">
        <f t="shared" si="3"/>
        <v>«КМВ-Arpo» ООО СХП</v>
      </c>
      <c r="F39">
        <f t="shared" si="4"/>
        <v>39</v>
      </c>
      <c r="G39">
        <f t="shared" si="5"/>
      </c>
      <c r="H39" s="3">
        <f t="shared" si="6"/>
      </c>
    </row>
    <row r="40" spans="1:8" ht="15">
      <c r="A40" t="s">
        <v>10</v>
      </c>
      <c r="B40">
        <f t="shared" si="0"/>
      </c>
      <c r="C40">
        <f t="shared" si="1"/>
      </c>
      <c r="D40">
        <f t="shared" si="2"/>
      </c>
      <c r="E40">
        <f t="shared" si="3"/>
      </c>
      <c r="F40">
        <f t="shared" si="4"/>
      </c>
      <c r="G40">
        <f t="shared" si="5"/>
      </c>
      <c r="H40" s="3">
        <f t="shared" si="6"/>
      </c>
    </row>
    <row r="41" spans="1:8" ht="15">
      <c r="A41" t="s">
        <v>33</v>
      </c>
      <c r="B41">
        <f t="shared" si="0"/>
      </c>
      <c r="C41">
        <f t="shared" si="1"/>
      </c>
      <c r="D41">
        <f t="shared" si="2"/>
      </c>
      <c r="E41">
        <f t="shared" si="3"/>
      </c>
      <c r="F41">
        <f t="shared" si="4"/>
      </c>
      <c r="G41">
        <f t="shared" si="5"/>
      </c>
      <c r="H41" s="3">
        <f t="shared" si="6"/>
      </c>
    </row>
    <row r="42" spans="1:8" ht="15">
      <c r="A42" t="s">
        <v>34</v>
      </c>
      <c r="B42">
        <f t="shared" si="0"/>
      </c>
      <c r="C42">
        <f t="shared" si="1"/>
      </c>
      <c r="D42">
        <f t="shared" si="2"/>
      </c>
      <c r="E42">
        <f t="shared" si="3"/>
      </c>
      <c r="F42">
        <f t="shared" si="4"/>
      </c>
      <c r="G42">
        <f t="shared" si="5"/>
      </c>
      <c r="H42" s="3">
        <f t="shared" si="6"/>
      </c>
    </row>
    <row r="43" spans="1:8" ht="15">
      <c r="A43" t="s">
        <v>35</v>
      </c>
      <c r="B43">
        <f t="shared" si="0"/>
      </c>
      <c r="C43">
        <f t="shared" si="1"/>
      </c>
      <c r="D43">
        <f t="shared" si="2"/>
      </c>
      <c r="E43">
        <f t="shared" si="3"/>
      </c>
      <c r="F43">
        <f t="shared" si="4"/>
      </c>
      <c r="G43">
        <f t="shared" si="5"/>
      </c>
      <c r="H43" s="3">
        <f t="shared" si="6"/>
      </c>
    </row>
    <row r="44" spans="1:8" ht="15">
      <c r="A44" t="s">
        <v>36</v>
      </c>
      <c r="B44">
        <f t="shared" si="0"/>
      </c>
      <c r="C44">
        <f t="shared" si="1"/>
      </c>
      <c r="D44">
        <f t="shared" si="2"/>
      </c>
      <c r="E44">
        <f t="shared" si="3"/>
      </c>
      <c r="F44">
        <f t="shared" si="4"/>
      </c>
      <c r="G44">
        <f t="shared" si="5"/>
      </c>
      <c r="H44" s="3">
        <f t="shared" si="6"/>
      </c>
    </row>
    <row r="45" spans="1:8" ht="15">
      <c r="A45" t="s">
        <v>37</v>
      </c>
      <c r="B45">
        <f t="shared" si="0"/>
      </c>
      <c r="C45">
        <f t="shared" si="1"/>
      </c>
      <c r="D45">
        <f t="shared" si="2"/>
      </c>
      <c r="E45">
        <f t="shared" si="3"/>
      </c>
      <c r="F45">
        <f t="shared" si="4"/>
      </c>
      <c r="G45">
        <f t="shared" si="5"/>
      </c>
      <c r="H45" s="3">
        <f t="shared" si="6"/>
      </c>
    </row>
    <row r="46" spans="1:8" ht="15">
      <c r="A46" t="s">
        <v>38</v>
      </c>
      <c r="B46">
        <f t="shared" si="0"/>
      </c>
      <c r="C46">
        <f t="shared" si="1"/>
      </c>
      <c r="D46">
        <f t="shared" si="2"/>
      </c>
      <c r="E46">
        <f t="shared" si="3"/>
      </c>
      <c r="F46">
        <f t="shared" si="4"/>
      </c>
      <c r="G46">
        <f t="shared" si="5"/>
      </c>
      <c r="H46" s="3">
        <f t="shared" si="6"/>
      </c>
    </row>
    <row r="47" spans="1:8" ht="15">
      <c r="A47" t="s">
        <v>39</v>
      </c>
      <c r="B47" t="str">
        <f t="shared" si="0"/>
        <v>КФХ</v>
      </c>
      <c r="C47">
        <f t="shared" si="1"/>
      </c>
      <c r="D47">
        <f t="shared" si="2"/>
      </c>
      <c r="E47" t="str">
        <f t="shared" si="3"/>
        <v>КФХ</v>
      </c>
      <c r="F47">
        <f t="shared" si="4"/>
        <v>47</v>
      </c>
      <c r="G47">
        <f t="shared" si="5"/>
      </c>
      <c r="H47" s="3">
        <f t="shared" si="6"/>
      </c>
    </row>
    <row r="48" spans="1:8" ht="15">
      <c r="A48" t="s">
        <v>1</v>
      </c>
      <c r="B48">
        <f t="shared" si="0"/>
      </c>
      <c r="C48">
        <f t="shared" si="1"/>
      </c>
      <c r="D48">
        <f t="shared" si="2"/>
      </c>
      <c r="E48">
        <f t="shared" si="3"/>
      </c>
      <c r="F48">
        <f t="shared" si="4"/>
      </c>
      <c r="G48">
        <f t="shared" si="5"/>
      </c>
      <c r="H48" s="3">
        <f t="shared" si="6"/>
      </c>
    </row>
    <row r="49" spans="1:8" ht="15">
      <c r="A49" t="s">
        <v>40</v>
      </c>
      <c r="B49">
        <f t="shared" si="0"/>
      </c>
      <c r="C49">
        <f t="shared" si="1"/>
      </c>
      <c r="D49">
        <f t="shared" si="2"/>
      </c>
      <c r="E49">
        <f t="shared" si="3"/>
      </c>
      <c r="F49">
        <f t="shared" si="4"/>
      </c>
      <c r="G49">
        <f t="shared" si="5"/>
      </c>
      <c r="H49" s="3">
        <f t="shared" si="6"/>
      </c>
    </row>
    <row r="50" spans="1:8" ht="15">
      <c r="A50" t="s">
        <v>41</v>
      </c>
      <c r="B50">
        <f t="shared" si="0"/>
      </c>
      <c r="C50">
        <f t="shared" si="1"/>
      </c>
      <c r="D50">
        <f t="shared" si="2"/>
      </c>
      <c r="E50">
        <f t="shared" si="3"/>
      </c>
      <c r="F50">
        <f t="shared" si="4"/>
      </c>
      <c r="G50">
        <f t="shared" si="5"/>
      </c>
      <c r="H50" s="3">
        <f t="shared" si="6"/>
      </c>
    </row>
    <row r="51" spans="1:8" ht="15">
      <c r="A51" t="s">
        <v>42</v>
      </c>
      <c r="B51" t="str">
        <f t="shared" si="0"/>
        <v>КФХ</v>
      </c>
      <c r="C51">
        <f t="shared" si="1"/>
      </c>
      <c r="D51">
        <f t="shared" si="2"/>
      </c>
      <c r="E51" t="str">
        <f t="shared" si="3"/>
        <v>КФХ</v>
      </c>
      <c r="F51">
        <f t="shared" si="4"/>
        <v>51</v>
      </c>
      <c r="G51">
        <f t="shared" si="5"/>
      </c>
      <c r="H51" s="3">
        <f t="shared" si="6"/>
      </c>
    </row>
    <row r="52" spans="1:8" ht="15">
      <c r="A52" t="s">
        <v>1</v>
      </c>
      <c r="B52">
        <f t="shared" si="0"/>
      </c>
      <c r="C52">
        <f t="shared" si="1"/>
      </c>
      <c r="D52">
        <f t="shared" si="2"/>
      </c>
      <c r="E52">
        <f t="shared" si="3"/>
      </c>
      <c r="F52">
        <f t="shared" si="4"/>
      </c>
      <c r="G52">
        <f t="shared" si="5"/>
      </c>
      <c r="H52" s="3">
        <f t="shared" si="6"/>
      </c>
    </row>
    <row r="53" spans="1:8" ht="15">
      <c r="A53" t="s">
        <v>43</v>
      </c>
      <c r="B53">
        <f t="shared" si="0"/>
      </c>
      <c r="C53">
        <f t="shared" si="1"/>
      </c>
      <c r="D53">
        <f t="shared" si="2"/>
      </c>
      <c r="E53">
        <f t="shared" si="3"/>
      </c>
      <c r="F53">
        <f t="shared" si="4"/>
      </c>
      <c r="G53">
        <f t="shared" si="5"/>
      </c>
      <c r="H53" s="3">
        <f t="shared" si="6"/>
      </c>
    </row>
    <row r="54" spans="1:8" ht="15">
      <c r="A54" t="s">
        <v>44</v>
      </c>
      <c r="B54">
        <f t="shared" si="0"/>
      </c>
      <c r="C54">
        <f t="shared" si="1"/>
      </c>
      <c r="D54">
        <f t="shared" si="2"/>
      </c>
      <c r="E54">
        <f t="shared" si="3"/>
      </c>
      <c r="F54">
        <f t="shared" si="4"/>
      </c>
      <c r="G54">
        <f t="shared" si="5"/>
      </c>
      <c r="H54" s="3">
        <f t="shared" si="6"/>
      </c>
    </row>
    <row r="55" spans="1:8" ht="15">
      <c r="A55" t="s">
        <v>45</v>
      </c>
      <c r="B55">
        <f t="shared" si="0"/>
      </c>
      <c r="C55">
        <f t="shared" si="1"/>
      </c>
      <c r="D55">
        <f t="shared" si="2"/>
      </c>
      <c r="E55">
        <f t="shared" si="3"/>
      </c>
      <c r="F55">
        <f t="shared" si="4"/>
      </c>
      <c r="G55">
        <f t="shared" si="5"/>
      </c>
      <c r="H55" s="3">
        <f t="shared" si="6"/>
      </c>
    </row>
    <row r="56" spans="1:8" ht="15">
      <c r="A56" t="s">
        <v>46</v>
      </c>
      <c r="B56">
        <f t="shared" si="0"/>
      </c>
      <c r="C56">
        <f t="shared" si="1"/>
      </c>
      <c r="D56">
        <f t="shared" si="2"/>
      </c>
      <c r="E56">
        <f t="shared" si="3"/>
      </c>
      <c r="F56">
        <f t="shared" si="4"/>
      </c>
      <c r="G56">
        <f t="shared" si="5"/>
      </c>
      <c r="H56" s="3">
        <f t="shared" si="6"/>
      </c>
    </row>
    <row r="57" spans="2:8" ht="15">
      <c r="B57">
        <f t="shared" si="0"/>
      </c>
      <c r="C57">
        <f t="shared" si="1"/>
      </c>
      <c r="D57">
        <f t="shared" si="2"/>
      </c>
      <c r="E57">
        <f t="shared" si="3"/>
      </c>
      <c r="F57">
        <f t="shared" si="4"/>
      </c>
      <c r="G57">
        <f t="shared" si="5"/>
      </c>
      <c r="H57" s="3">
        <f t="shared" si="6"/>
      </c>
    </row>
    <row r="58" spans="1:8" ht="15">
      <c r="A58" t="s">
        <v>47</v>
      </c>
      <c r="B58" t="str">
        <f t="shared" si="0"/>
        <v>КФХ</v>
      </c>
      <c r="C58">
        <f t="shared" si="1"/>
      </c>
      <c r="D58">
        <f t="shared" si="2"/>
      </c>
      <c r="E58" t="str">
        <f t="shared" si="3"/>
        <v>КФХ</v>
      </c>
      <c r="F58">
        <f t="shared" si="4"/>
        <v>58</v>
      </c>
      <c r="G58">
        <f t="shared" si="5"/>
      </c>
      <c r="H58" s="3">
        <f t="shared" si="6"/>
      </c>
    </row>
    <row r="59" spans="1:8" ht="15">
      <c r="A59" t="s">
        <v>1</v>
      </c>
      <c r="B59">
        <f t="shared" si="0"/>
      </c>
      <c r="C59">
        <f t="shared" si="1"/>
      </c>
      <c r="D59">
        <f t="shared" si="2"/>
      </c>
      <c r="E59">
        <f t="shared" si="3"/>
      </c>
      <c r="F59">
        <f t="shared" si="4"/>
      </c>
      <c r="G59">
        <f t="shared" si="5"/>
      </c>
      <c r="H59" s="3">
        <f t="shared" si="6"/>
      </c>
    </row>
    <row r="60" spans="1:8" ht="15">
      <c r="A60" t="s">
        <v>48</v>
      </c>
      <c r="B60">
        <f t="shared" si="0"/>
      </c>
      <c r="C60">
        <f t="shared" si="1"/>
      </c>
      <c r="D60">
        <f t="shared" si="2"/>
      </c>
      <c r="E60">
        <f t="shared" si="3"/>
      </c>
      <c r="F60">
        <f t="shared" si="4"/>
      </c>
      <c r="G60">
        <f t="shared" si="5"/>
      </c>
      <c r="H60" s="3">
        <f t="shared" si="6"/>
      </c>
    </row>
    <row r="61" spans="1:8" ht="15">
      <c r="A61" t="s">
        <v>49</v>
      </c>
      <c r="B61">
        <f t="shared" si="0"/>
      </c>
      <c r="C61">
        <f t="shared" si="1"/>
      </c>
      <c r="D61">
        <f t="shared" si="2"/>
      </c>
      <c r="E61">
        <f t="shared" si="3"/>
      </c>
      <c r="F61">
        <f t="shared" si="4"/>
      </c>
      <c r="G61">
        <f t="shared" si="5"/>
      </c>
      <c r="H61" s="3">
        <f t="shared" si="6"/>
      </c>
    </row>
    <row r="62" spans="1:8" ht="15">
      <c r="A62" t="s">
        <v>50</v>
      </c>
      <c r="B62">
        <f t="shared" si="0"/>
      </c>
      <c r="C62">
        <f t="shared" si="1"/>
      </c>
      <c r="D62">
        <f t="shared" si="2"/>
      </c>
      <c r="E62">
        <f t="shared" si="3"/>
      </c>
      <c r="F62">
        <f t="shared" si="4"/>
      </c>
      <c r="G62">
        <f t="shared" si="5"/>
      </c>
      <c r="H62" s="3">
        <f t="shared" si="6"/>
      </c>
    </row>
    <row r="63" spans="1:8" ht="15">
      <c r="A63" t="s">
        <v>51</v>
      </c>
      <c r="B63">
        <f t="shared" si="0"/>
      </c>
      <c r="C63">
        <f t="shared" si="1"/>
      </c>
      <c r="D63">
        <f t="shared" si="2"/>
      </c>
      <c r="E63">
        <f t="shared" si="3"/>
      </c>
      <c r="F63">
        <f t="shared" si="4"/>
      </c>
      <c r="G63">
        <f t="shared" si="5"/>
      </c>
      <c r="H63" s="3">
        <f t="shared" si="6"/>
      </c>
    </row>
    <row r="64" spans="1:8" ht="15">
      <c r="A64" t="s">
        <v>52</v>
      </c>
      <c r="B64">
        <f t="shared" si="0"/>
      </c>
      <c r="C64">
        <f t="shared" si="1"/>
      </c>
      <c r="D64">
        <f t="shared" si="2"/>
      </c>
      <c r="E64">
        <f t="shared" si="3"/>
      </c>
      <c r="F64">
        <f t="shared" si="4"/>
      </c>
      <c r="G64">
        <f t="shared" si="5"/>
      </c>
      <c r="H64" s="3">
        <f t="shared" si="6"/>
      </c>
    </row>
    <row r="65" spans="1:8" ht="15">
      <c r="A65" t="s">
        <v>53</v>
      </c>
      <c r="B65">
        <f t="shared" si="0"/>
      </c>
      <c r="C65">
        <f t="shared" si="1"/>
      </c>
      <c r="D65">
        <f t="shared" si="2"/>
      </c>
      <c r="E65">
        <f t="shared" si="3"/>
      </c>
      <c r="F65">
        <f t="shared" si="4"/>
      </c>
      <c r="G65">
        <f t="shared" si="5"/>
      </c>
      <c r="H65" s="3">
        <f t="shared" si="6"/>
      </c>
    </row>
    <row r="66" spans="1:8" ht="15">
      <c r="A66" t="s">
        <v>54</v>
      </c>
      <c r="B66" t="str">
        <f aca="true" t="shared" si="7" ref="B66:B129">IF(ISERROR(FIND("КФХ",A66)),"",MID(A66,FIND("КФХ",A66),3))</f>
        <v>КФХ</v>
      </c>
      <c r="C66">
        <f aca="true" t="shared" si="8" ref="C66:C129">IF(ISERROR(FIND("СХП",A66)),"",A66)</f>
      </c>
      <c r="D66">
        <f aca="true" t="shared" si="9" ref="D66:D129">IF(ISERROR(FIND("ООО",A66)),"",A66)</f>
      </c>
      <c r="E66" t="str">
        <f aca="true" t="shared" si="10" ref="E66:E129">IF(B66&lt;&gt;"",B66,IF(C66&lt;&gt;"",A66,IF(AND(C66=D66,C66&lt;&gt;""),A66,IF(D66&lt;&gt;"",A66,""))))</f>
        <v>КФХ</v>
      </c>
      <c r="F66">
        <f aca="true" t="shared" si="11" ref="F66:F129">IF(E66&lt;&gt;"",ROW(),"")</f>
        <v>66</v>
      </c>
      <c r="G66">
        <f aca="true" t="shared" si="12" ref="G66:G129">IF(ISERROR(SMALL(F$1:F$65536,ROW())),"",SMALL(F$1:F$65536,ROW()))</f>
      </c>
      <c r="H66" s="3">
        <f aca="true" t="shared" si="13" ref="H66:H129">INDEX(A$1:F$65536,MATCH(G66,F$1:F$65536,0),5)</f>
      </c>
    </row>
    <row r="67" spans="1:8" ht="15">
      <c r="A67" t="s">
        <v>1</v>
      </c>
      <c r="B67">
        <f t="shared" si="7"/>
      </c>
      <c r="C67">
        <f t="shared" si="8"/>
      </c>
      <c r="D67">
        <f t="shared" si="9"/>
      </c>
      <c r="E67">
        <f t="shared" si="10"/>
      </c>
      <c r="F67">
        <f t="shared" si="11"/>
      </c>
      <c r="G67">
        <f t="shared" si="12"/>
      </c>
      <c r="H67" s="3">
        <f t="shared" si="13"/>
      </c>
    </row>
    <row r="68" spans="1:8" ht="15">
      <c r="A68" t="s">
        <v>55</v>
      </c>
      <c r="B68">
        <f t="shared" si="7"/>
      </c>
      <c r="C68">
        <f t="shared" si="8"/>
      </c>
      <c r="D68">
        <f t="shared" si="9"/>
      </c>
      <c r="E68">
        <f t="shared" si="10"/>
      </c>
      <c r="F68">
        <f t="shared" si="11"/>
      </c>
      <c r="G68">
        <f t="shared" si="12"/>
      </c>
      <c r="H68" s="3">
        <f t="shared" si="13"/>
      </c>
    </row>
    <row r="69" spans="1:8" ht="15">
      <c r="A69" t="s">
        <v>56</v>
      </c>
      <c r="B69">
        <f t="shared" si="7"/>
      </c>
      <c r="C69">
        <f t="shared" si="8"/>
      </c>
      <c r="D69">
        <f t="shared" si="9"/>
      </c>
      <c r="E69">
        <f t="shared" si="10"/>
      </c>
      <c r="F69">
        <f t="shared" si="11"/>
      </c>
      <c r="G69">
        <f t="shared" si="12"/>
      </c>
      <c r="H69" s="3">
        <f t="shared" si="13"/>
      </c>
    </row>
    <row r="70" spans="1:8" ht="15">
      <c r="A70" t="s">
        <v>57</v>
      </c>
      <c r="B70">
        <f t="shared" si="7"/>
      </c>
      <c r="C70">
        <f t="shared" si="8"/>
      </c>
      <c r="D70">
        <f t="shared" si="9"/>
      </c>
      <c r="E70">
        <f t="shared" si="10"/>
      </c>
      <c r="F70">
        <f t="shared" si="11"/>
      </c>
      <c r="G70">
        <f t="shared" si="12"/>
      </c>
      <c r="H70" s="3">
        <f t="shared" si="13"/>
      </c>
    </row>
    <row r="71" spans="1:8" ht="15">
      <c r="A71" t="s">
        <v>58</v>
      </c>
      <c r="B71">
        <f t="shared" si="7"/>
      </c>
      <c r="C71">
        <f t="shared" si="8"/>
      </c>
      <c r="D71">
        <f t="shared" si="9"/>
      </c>
      <c r="E71">
        <f t="shared" si="10"/>
      </c>
      <c r="F71">
        <f t="shared" si="11"/>
      </c>
      <c r="G71">
        <f t="shared" si="12"/>
      </c>
      <c r="H71" s="3">
        <f t="shared" si="13"/>
      </c>
    </row>
    <row r="72" spans="1:8" ht="15">
      <c r="A72" t="s">
        <v>59</v>
      </c>
      <c r="B72">
        <f t="shared" si="7"/>
      </c>
      <c r="C72">
        <f t="shared" si="8"/>
      </c>
      <c r="D72">
        <f t="shared" si="9"/>
      </c>
      <c r="E72">
        <f t="shared" si="10"/>
      </c>
      <c r="F72">
        <f t="shared" si="11"/>
      </c>
      <c r="G72">
        <f t="shared" si="12"/>
      </c>
      <c r="H72" s="3">
        <f t="shared" si="13"/>
      </c>
    </row>
    <row r="73" spans="1:8" ht="15">
      <c r="A73" t="s">
        <v>60</v>
      </c>
      <c r="B73">
        <f t="shared" si="7"/>
      </c>
      <c r="C73">
        <f t="shared" si="8"/>
      </c>
      <c r="D73">
        <f t="shared" si="9"/>
      </c>
      <c r="E73">
        <f t="shared" si="10"/>
      </c>
      <c r="F73">
        <f t="shared" si="11"/>
      </c>
      <c r="G73">
        <f t="shared" si="12"/>
      </c>
      <c r="H73" s="3">
        <f t="shared" si="13"/>
      </c>
    </row>
    <row r="74" spans="2:8" ht="15">
      <c r="B74">
        <f t="shared" si="7"/>
      </c>
      <c r="C74">
        <f t="shared" si="8"/>
      </c>
      <c r="D74">
        <f t="shared" si="9"/>
      </c>
      <c r="E74">
        <f t="shared" si="10"/>
      </c>
      <c r="F74">
        <f t="shared" si="11"/>
      </c>
      <c r="G74">
        <f t="shared" si="12"/>
      </c>
      <c r="H74" s="3">
        <f t="shared" si="13"/>
      </c>
    </row>
    <row r="75" spans="1:8" ht="15">
      <c r="A75" t="s">
        <v>61</v>
      </c>
      <c r="B75">
        <f t="shared" si="7"/>
      </c>
      <c r="C75" t="str">
        <f t="shared" si="8"/>
        <v>«Новый Октябрь» ООО СХП</v>
      </c>
      <c r="D75" t="str">
        <f t="shared" si="9"/>
        <v>«Новый Октябрь» ООО СХП</v>
      </c>
      <c r="E75" t="str">
        <f t="shared" si="10"/>
        <v>«Новый Октябрь» ООО СХП</v>
      </c>
      <c r="F75">
        <f t="shared" si="11"/>
        <v>75</v>
      </c>
      <c r="G75">
        <f t="shared" si="12"/>
      </c>
      <c r="H75" s="3">
        <f t="shared" si="13"/>
      </c>
    </row>
    <row r="76" spans="1:8" ht="15">
      <c r="A76" t="s">
        <v>62</v>
      </c>
      <c r="B76">
        <f t="shared" si="7"/>
      </c>
      <c r="C76">
        <f t="shared" si="8"/>
      </c>
      <c r="D76">
        <f t="shared" si="9"/>
      </c>
      <c r="E76">
        <f t="shared" si="10"/>
      </c>
      <c r="F76">
        <f t="shared" si="11"/>
      </c>
      <c r="G76">
        <f t="shared" si="12"/>
      </c>
      <c r="H76" s="3">
        <f t="shared" si="13"/>
      </c>
    </row>
    <row r="77" spans="1:8" ht="15">
      <c r="A77" t="s">
        <v>63</v>
      </c>
      <c r="B77">
        <f t="shared" si="7"/>
      </c>
      <c r="C77">
        <f t="shared" si="8"/>
      </c>
      <c r="D77">
        <f t="shared" si="9"/>
      </c>
      <c r="E77">
        <f t="shared" si="10"/>
      </c>
      <c r="F77">
        <f t="shared" si="11"/>
      </c>
      <c r="G77">
        <f t="shared" si="12"/>
      </c>
      <c r="H77" s="3">
        <f t="shared" si="13"/>
      </c>
    </row>
    <row r="78" spans="2:8" ht="15">
      <c r="B78">
        <f t="shared" si="7"/>
      </c>
      <c r="C78">
        <f t="shared" si="8"/>
      </c>
      <c r="D78">
        <f t="shared" si="9"/>
      </c>
      <c r="E78">
        <f t="shared" si="10"/>
      </c>
      <c r="F78">
        <f t="shared" si="11"/>
      </c>
      <c r="G78">
        <f t="shared" si="12"/>
      </c>
      <c r="H78" s="3">
        <f t="shared" si="13"/>
      </c>
    </row>
    <row r="79" spans="1:8" ht="15">
      <c r="A79" t="s">
        <v>64</v>
      </c>
      <c r="B79">
        <f t="shared" si="7"/>
      </c>
      <c r="C79" t="str">
        <f t="shared" si="8"/>
        <v>«Овощевод» ООО СХП</v>
      </c>
      <c r="D79" t="str">
        <f t="shared" si="9"/>
        <v>«Овощевод» ООО СХП</v>
      </c>
      <c r="E79" t="str">
        <f t="shared" si="10"/>
        <v>«Овощевод» ООО СХП</v>
      </c>
      <c r="F79">
        <f t="shared" si="11"/>
        <v>79</v>
      </c>
      <c r="G79">
        <f t="shared" si="12"/>
      </c>
      <c r="H79" s="3">
        <f t="shared" si="13"/>
      </c>
    </row>
    <row r="80" spans="1:8" ht="15">
      <c r="A80" t="s">
        <v>10</v>
      </c>
      <c r="B80">
        <f t="shared" si="7"/>
      </c>
      <c r="C80">
        <f t="shared" si="8"/>
      </c>
      <c r="D80">
        <f t="shared" si="9"/>
      </c>
      <c r="E80">
        <f t="shared" si="10"/>
      </c>
      <c r="F80">
        <f t="shared" si="11"/>
      </c>
      <c r="G80">
        <f t="shared" si="12"/>
      </c>
      <c r="H80" s="3">
        <f t="shared" si="13"/>
      </c>
    </row>
    <row r="81" spans="1:8" ht="15">
      <c r="A81" t="s">
        <v>65</v>
      </c>
      <c r="B81">
        <f t="shared" si="7"/>
      </c>
      <c r="C81">
        <f t="shared" si="8"/>
      </c>
      <c r="D81">
        <f t="shared" si="9"/>
      </c>
      <c r="E81">
        <f t="shared" si="10"/>
      </c>
      <c r="F81">
        <f t="shared" si="11"/>
      </c>
      <c r="G81">
        <f t="shared" si="12"/>
      </c>
      <c r="H81" s="3">
        <f t="shared" si="13"/>
      </c>
    </row>
    <row r="82" spans="1:8" ht="15">
      <c r="A82" t="s">
        <v>66</v>
      </c>
      <c r="B82">
        <f t="shared" si="7"/>
      </c>
      <c r="C82">
        <f t="shared" si="8"/>
      </c>
      <c r="D82">
        <f t="shared" si="9"/>
      </c>
      <c r="E82">
        <f t="shared" si="10"/>
      </c>
      <c r="F82">
        <f t="shared" si="11"/>
      </c>
      <c r="G82">
        <f t="shared" si="12"/>
      </c>
      <c r="H82" s="3">
        <f t="shared" si="13"/>
      </c>
    </row>
    <row r="83" spans="1:8" ht="15">
      <c r="A83" t="s">
        <v>67</v>
      </c>
      <c r="B83">
        <f t="shared" si="7"/>
      </c>
      <c r="C83">
        <f t="shared" si="8"/>
      </c>
      <c r="D83">
        <f t="shared" si="9"/>
      </c>
      <c r="E83">
        <f t="shared" si="10"/>
      </c>
      <c r="F83">
        <f t="shared" si="11"/>
      </c>
      <c r="G83">
        <f t="shared" si="12"/>
      </c>
      <c r="H83" s="3">
        <f t="shared" si="13"/>
      </c>
    </row>
    <row r="84" spans="1:8" ht="15">
      <c r="A84" t="s">
        <v>68</v>
      </c>
      <c r="B84">
        <f t="shared" si="7"/>
      </c>
      <c r="C84">
        <f t="shared" si="8"/>
      </c>
      <c r="D84">
        <f t="shared" si="9"/>
      </c>
      <c r="E84">
        <f t="shared" si="10"/>
      </c>
      <c r="F84">
        <f t="shared" si="11"/>
      </c>
      <c r="G84">
        <f t="shared" si="12"/>
      </c>
      <c r="H84" s="3">
        <f t="shared" si="13"/>
      </c>
    </row>
    <row r="85" spans="2:8" ht="15">
      <c r="B85">
        <f t="shared" si="7"/>
      </c>
      <c r="C85">
        <f t="shared" si="8"/>
      </c>
      <c r="D85">
        <f t="shared" si="9"/>
      </c>
      <c r="E85">
        <f t="shared" si="10"/>
      </c>
      <c r="F85">
        <f t="shared" si="11"/>
      </c>
      <c r="G85">
        <f t="shared" si="12"/>
      </c>
      <c r="H85" s="3">
        <f t="shared" si="13"/>
      </c>
    </row>
    <row r="86" spans="1:8" ht="15">
      <c r="A86" t="s">
        <v>69</v>
      </c>
      <c r="B86" t="str">
        <f t="shared" si="7"/>
        <v>КФХ</v>
      </c>
      <c r="C86">
        <f t="shared" si="8"/>
      </c>
      <c r="D86">
        <f t="shared" si="9"/>
      </c>
      <c r="E86" t="str">
        <f t="shared" si="10"/>
        <v>КФХ</v>
      </c>
      <c r="F86">
        <f t="shared" si="11"/>
        <v>86</v>
      </c>
      <c r="G86">
        <f t="shared" si="12"/>
      </c>
      <c r="H86" s="3">
        <f t="shared" si="13"/>
      </c>
    </row>
    <row r="87" spans="1:8" ht="15">
      <c r="A87" t="s">
        <v>70</v>
      </c>
      <c r="B87">
        <f t="shared" si="7"/>
      </c>
      <c r="C87">
        <f t="shared" si="8"/>
      </c>
      <c r="D87">
        <f t="shared" si="9"/>
      </c>
      <c r="E87">
        <f t="shared" si="10"/>
      </c>
      <c r="F87">
        <f t="shared" si="11"/>
      </c>
      <c r="G87">
        <f t="shared" si="12"/>
      </c>
      <c r="H87" s="3">
        <f t="shared" si="13"/>
      </c>
    </row>
    <row r="88" spans="2:8" ht="15">
      <c r="B88">
        <f t="shared" si="7"/>
      </c>
      <c r="C88">
        <f t="shared" si="8"/>
      </c>
      <c r="D88">
        <f t="shared" si="9"/>
      </c>
      <c r="E88">
        <f t="shared" si="10"/>
      </c>
      <c r="F88">
        <f t="shared" si="11"/>
      </c>
      <c r="G88">
        <f t="shared" si="12"/>
      </c>
      <c r="H88" s="3">
        <f t="shared" si="13"/>
      </c>
    </row>
    <row r="89" spans="1:8" ht="15">
      <c r="A89" t="s">
        <v>71</v>
      </c>
      <c r="B89">
        <f t="shared" si="7"/>
      </c>
      <c r="C89" t="str">
        <f t="shared" si="8"/>
        <v>«Победа» ООО СХП</v>
      </c>
      <c r="D89" t="str">
        <f t="shared" si="9"/>
        <v>«Победа» ООО СХП</v>
      </c>
      <c r="E89" t="str">
        <f t="shared" si="10"/>
        <v>«Победа» ООО СХП</v>
      </c>
      <c r="F89">
        <f t="shared" si="11"/>
        <v>89</v>
      </c>
      <c r="G89">
        <f t="shared" si="12"/>
      </c>
      <c r="H89" s="3">
        <f t="shared" si="13"/>
      </c>
    </row>
    <row r="90" spans="1:8" ht="15">
      <c r="A90" t="s">
        <v>72</v>
      </c>
      <c r="B90">
        <f t="shared" si="7"/>
      </c>
      <c r="C90">
        <f t="shared" si="8"/>
      </c>
      <c r="D90">
        <f t="shared" si="9"/>
      </c>
      <c r="E90">
        <f t="shared" si="10"/>
      </c>
      <c r="F90">
        <f t="shared" si="11"/>
      </c>
      <c r="G90">
        <f t="shared" si="12"/>
      </c>
      <c r="H90" s="3">
        <f t="shared" si="13"/>
      </c>
    </row>
    <row r="91" spans="2:8" ht="15">
      <c r="B91">
        <f t="shared" si="7"/>
      </c>
      <c r="C91">
        <f t="shared" si="8"/>
      </c>
      <c r="D91">
        <f t="shared" si="9"/>
      </c>
      <c r="E91">
        <f t="shared" si="10"/>
      </c>
      <c r="F91">
        <f t="shared" si="11"/>
      </c>
      <c r="G91">
        <f t="shared" si="12"/>
      </c>
      <c r="H91" s="3">
        <f t="shared" si="13"/>
      </c>
    </row>
    <row r="92" spans="1:8" ht="15">
      <c r="A92" t="s">
        <v>73</v>
      </c>
      <c r="B92">
        <f t="shared" si="7"/>
      </c>
      <c r="C92" t="str">
        <f t="shared" si="8"/>
        <v>«Садовое» ООО СХП</v>
      </c>
      <c r="D92" t="str">
        <f t="shared" si="9"/>
        <v>«Садовое» ООО СХП</v>
      </c>
      <c r="E92" t="str">
        <f t="shared" si="10"/>
        <v>«Садовое» ООО СХП</v>
      </c>
      <c r="F92">
        <f t="shared" si="11"/>
        <v>92</v>
      </c>
      <c r="G92">
        <f t="shared" si="12"/>
      </c>
      <c r="H92" s="3">
        <f t="shared" si="13"/>
      </c>
    </row>
    <row r="93" spans="1:8" ht="15">
      <c r="A93" t="s">
        <v>10</v>
      </c>
      <c r="B93">
        <f t="shared" si="7"/>
      </c>
      <c r="C93">
        <f t="shared" si="8"/>
      </c>
      <c r="D93">
        <f t="shared" si="9"/>
      </c>
      <c r="E93">
        <f t="shared" si="10"/>
      </c>
      <c r="F93">
        <f t="shared" si="11"/>
      </c>
      <c r="G93">
        <f t="shared" si="12"/>
      </c>
      <c r="H93" s="3">
        <f t="shared" si="13"/>
      </c>
    </row>
    <row r="94" spans="1:8" ht="15">
      <c r="A94" t="s">
        <v>74</v>
      </c>
      <c r="B94">
        <f t="shared" si="7"/>
      </c>
      <c r="C94">
        <f t="shared" si="8"/>
      </c>
      <c r="D94">
        <f t="shared" si="9"/>
      </c>
      <c r="E94">
        <f t="shared" si="10"/>
      </c>
      <c r="F94">
        <f t="shared" si="11"/>
      </c>
      <c r="G94">
        <f t="shared" si="12"/>
      </c>
      <c r="H94" s="3">
        <f t="shared" si="13"/>
      </c>
    </row>
    <row r="95" spans="1:8" ht="15">
      <c r="A95" t="s">
        <v>75</v>
      </c>
      <c r="B95">
        <f t="shared" si="7"/>
      </c>
      <c r="C95">
        <f t="shared" si="8"/>
      </c>
      <c r="D95">
        <f t="shared" si="9"/>
      </c>
      <c r="E95">
        <f t="shared" si="10"/>
      </c>
      <c r="F95">
        <f t="shared" si="11"/>
      </c>
      <c r="G95">
        <f t="shared" si="12"/>
      </c>
      <c r="H95" s="3">
        <f t="shared" si="13"/>
      </c>
    </row>
    <row r="96" spans="1:8" ht="15">
      <c r="A96" t="s">
        <v>76</v>
      </c>
      <c r="B96">
        <f t="shared" si="7"/>
      </c>
      <c r="C96">
        <f t="shared" si="8"/>
      </c>
      <c r="D96">
        <f t="shared" si="9"/>
      </c>
      <c r="E96">
        <f t="shared" si="10"/>
      </c>
      <c r="F96">
        <f t="shared" si="11"/>
      </c>
      <c r="G96">
        <f t="shared" si="12"/>
      </c>
      <c r="H96" s="3">
        <f t="shared" si="13"/>
      </c>
    </row>
    <row r="97" spans="1:8" ht="15">
      <c r="A97" t="s">
        <v>77</v>
      </c>
      <c r="B97">
        <f t="shared" si="7"/>
      </c>
      <c r="C97">
        <f t="shared" si="8"/>
      </c>
      <c r="D97">
        <f t="shared" si="9"/>
      </c>
      <c r="E97">
        <f t="shared" si="10"/>
      </c>
      <c r="F97">
        <f t="shared" si="11"/>
      </c>
      <c r="G97">
        <f t="shared" si="12"/>
      </c>
      <c r="H97" s="3">
        <f t="shared" si="13"/>
      </c>
    </row>
    <row r="98" spans="1:8" ht="15">
      <c r="A98" t="s">
        <v>78</v>
      </c>
      <c r="B98">
        <f t="shared" si="7"/>
      </c>
      <c r="C98">
        <f t="shared" si="8"/>
      </c>
      <c r="D98">
        <f t="shared" si="9"/>
      </c>
      <c r="E98">
        <f t="shared" si="10"/>
      </c>
      <c r="F98">
        <f t="shared" si="11"/>
      </c>
      <c r="G98">
        <f t="shared" si="12"/>
      </c>
      <c r="H98" s="3">
        <f t="shared" si="13"/>
      </c>
    </row>
    <row r="99" spans="2:8" ht="15">
      <c r="B99">
        <f t="shared" si="7"/>
      </c>
      <c r="C99">
        <f t="shared" si="8"/>
      </c>
      <c r="D99">
        <f t="shared" si="9"/>
      </c>
      <c r="E99">
        <f t="shared" si="10"/>
      </c>
      <c r="F99">
        <f t="shared" si="11"/>
      </c>
      <c r="G99">
        <f t="shared" si="12"/>
      </c>
      <c r="H99" s="3">
        <f t="shared" si="13"/>
      </c>
    </row>
    <row r="100" spans="1:8" ht="15">
      <c r="A100" t="s">
        <v>79</v>
      </c>
      <c r="B100">
        <f t="shared" si="7"/>
      </c>
      <c r="C100">
        <f t="shared" si="8"/>
      </c>
      <c r="D100" t="str">
        <f t="shared" si="9"/>
        <v>«Совхоз «Кавказ Темпельгофф» ООО</v>
      </c>
      <c r="E100" t="str">
        <f t="shared" si="10"/>
        <v>«Совхоз «Кавказ Темпельгофф» ООО</v>
      </c>
      <c r="F100">
        <f t="shared" si="11"/>
        <v>100</v>
      </c>
      <c r="G100">
        <f t="shared" si="12"/>
      </c>
      <c r="H100" s="3">
        <f t="shared" si="13"/>
      </c>
    </row>
    <row r="101" spans="1:8" ht="15">
      <c r="A101" t="s">
        <v>10</v>
      </c>
      <c r="B101">
        <f t="shared" si="7"/>
      </c>
      <c r="C101">
        <f t="shared" si="8"/>
      </c>
      <c r="D101">
        <f t="shared" si="9"/>
      </c>
      <c r="E101">
        <f t="shared" si="10"/>
      </c>
      <c r="F101">
        <f t="shared" si="11"/>
      </c>
      <c r="G101">
        <f t="shared" si="12"/>
      </c>
      <c r="H101" s="3">
        <f t="shared" si="13"/>
      </c>
    </row>
    <row r="102" spans="1:8" ht="15">
      <c r="A102" t="s">
        <v>80</v>
      </c>
      <c r="B102">
        <f t="shared" si="7"/>
      </c>
      <c r="C102">
        <f t="shared" si="8"/>
      </c>
      <c r="D102">
        <f t="shared" si="9"/>
      </c>
      <c r="E102">
        <f t="shared" si="10"/>
      </c>
      <c r="F102">
        <f t="shared" si="11"/>
      </c>
      <c r="G102">
        <f t="shared" si="12"/>
      </c>
      <c r="H102" s="3">
        <f t="shared" si="13"/>
      </c>
    </row>
    <row r="103" spans="1:8" ht="15">
      <c r="A103" t="s">
        <v>81</v>
      </c>
      <c r="B103">
        <f t="shared" si="7"/>
      </c>
      <c r="C103">
        <f t="shared" si="8"/>
      </c>
      <c r="D103">
        <f t="shared" si="9"/>
      </c>
      <c r="E103">
        <f t="shared" si="10"/>
      </c>
      <c r="F103">
        <f t="shared" si="11"/>
      </c>
      <c r="G103">
        <f t="shared" si="12"/>
      </c>
      <c r="H103" s="3">
        <f t="shared" si="13"/>
      </c>
    </row>
    <row r="104" spans="1:8" ht="15">
      <c r="A104" t="s">
        <v>82</v>
      </c>
      <c r="B104">
        <f t="shared" si="7"/>
      </c>
      <c r="C104">
        <f t="shared" si="8"/>
      </c>
      <c r="D104">
        <f t="shared" si="9"/>
      </c>
      <c r="E104">
        <f t="shared" si="10"/>
      </c>
      <c r="F104">
        <f t="shared" si="11"/>
      </c>
      <c r="G104">
        <f t="shared" si="12"/>
      </c>
      <c r="H104" s="3">
        <f t="shared" si="13"/>
      </c>
    </row>
    <row r="105" spans="1:8" ht="15">
      <c r="A105" t="s">
        <v>83</v>
      </c>
      <c r="B105">
        <f t="shared" si="7"/>
      </c>
      <c r="C105">
        <f t="shared" si="8"/>
      </c>
      <c r="D105">
        <f t="shared" si="9"/>
      </c>
      <c r="E105">
        <f t="shared" si="10"/>
      </c>
      <c r="F105">
        <f t="shared" si="11"/>
      </c>
      <c r="G105">
        <f t="shared" si="12"/>
      </c>
      <c r="H105" s="3">
        <f t="shared" si="13"/>
      </c>
    </row>
    <row r="106" spans="1:8" ht="15">
      <c r="A106" t="s">
        <v>84</v>
      </c>
      <c r="B106">
        <f t="shared" si="7"/>
      </c>
      <c r="C106">
        <f t="shared" si="8"/>
      </c>
      <c r="D106">
        <f t="shared" si="9"/>
      </c>
      <c r="E106">
        <f t="shared" si="10"/>
      </c>
      <c r="F106">
        <f t="shared" si="11"/>
      </c>
      <c r="G106">
        <f t="shared" si="12"/>
      </c>
      <c r="H106" s="3">
        <f t="shared" si="13"/>
      </c>
    </row>
    <row r="107" spans="2:8" ht="15">
      <c r="B107">
        <f t="shared" si="7"/>
      </c>
      <c r="C107">
        <f t="shared" si="8"/>
      </c>
      <c r="D107">
        <f t="shared" si="9"/>
      </c>
      <c r="E107">
        <f t="shared" si="10"/>
      </c>
      <c r="F107">
        <f t="shared" si="11"/>
      </c>
      <c r="G107">
        <f t="shared" si="12"/>
      </c>
      <c r="H107" s="3">
        <f t="shared" si="13"/>
      </c>
    </row>
    <row r="108" spans="1:8" ht="15">
      <c r="A108" t="s">
        <v>85</v>
      </c>
      <c r="B108" t="str">
        <f t="shared" si="7"/>
        <v>КФХ</v>
      </c>
      <c r="C108">
        <f t="shared" si="8"/>
      </c>
      <c r="D108">
        <f t="shared" si="9"/>
      </c>
      <c r="E108" t="str">
        <f t="shared" si="10"/>
        <v>КФХ</v>
      </c>
      <c r="F108">
        <f t="shared" si="11"/>
        <v>108</v>
      </c>
      <c r="G108">
        <f t="shared" si="12"/>
      </c>
      <c r="H108" s="3">
        <f t="shared" si="13"/>
      </c>
    </row>
    <row r="109" spans="1:8" ht="15">
      <c r="A109" t="s">
        <v>86</v>
      </c>
      <c r="B109">
        <f t="shared" si="7"/>
      </c>
      <c r="C109">
        <f t="shared" si="8"/>
      </c>
      <c r="D109">
        <f t="shared" si="9"/>
      </c>
      <c r="E109">
        <f t="shared" si="10"/>
      </c>
      <c r="F109">
        <f t="shared" si="11"/>
      </c>
      <c r="G109">
        <f t="shared" si="12"/>
      </c>
      <c r="H109" s="3">
        <f t="shared" si="13"/>
      </c>
    </row>
    <row r="110" spans="1:8" ht="15">
      <c r="A110" t="s">
        <v>87</v>
      </c>
      <c r="B110">
        <f t="shared" si="7"/>
      </c>
      <c r="C110">
        <f t="shared" si="8"/>
      </c>
      <c r="D110">
        <f t="shared" si="9"/>
      </c>
      <c r="E110">
        <f t="shared" si="10"/>
      </c>
      <c r="F110">
        <f t="shared" si="11"/>
      </c>
      <c r="G110">
        <f t="shared" si="12"/>
      </c>
      <c r="H110" s="3">
        <f t="shared" si="13"/>
      </c>
    </row>
    <row r="111" spans="1:8" ht="15">
      <c r="A111" t="s">
        <v>88</v>
      </c>
      <c r="B111">
        <f t="shared" si="7"/>
      </c>
      <c r="C111">
        <f t="shared" si="8"/>
      </c>
      <c r="D111">
        <f t="shared" si="9"/>
      </c>
      <c r="E111">
        <f t="shared" si="10"/>
      </c>
      <c r="F111">
        <f t="shared" si="11"/>
      </c>
      <c r="G111">
        <f t="shared" si="12"/>
      </c>
      <c r="H111" s="3">
        <f t="shared" si="13"/>
      </c>
    </row>
    <row r="112" spans="1:8" ht="15">
      <c r="A112" t="s">
        <v>89</v>
      </c>
      <c r="B112">
        <f t="shared" si="7"/>
      </c>
      <c r="C112">
        <f t="shared" si="8"/>
      </c>
      <c r="D112">
        <f t="shared" si="9"/>
      </c>
      <c r="E112">
        <f t="shared" si="10"/>
      </c>
      <c r="F112">
        <f t="shared" si="11"/>
      </c>
      <c r="G112">
        <f t="shared" si="12"/>
      </c>
      <c r="H112" s="3">
        <f t="shared" si="13"/>
      </c>
    </row>
    <row r="113" spans="1:8" ht="15">
      <c r="A113" t="s">
        <v>90</v>
      </c>
      <c r="B113">
        <f t="shared" si="7"/>
      </c>
      <c r="C113">
        <f t="shared" si="8"/>
      </c>
      <c r="D113">
        <f t="shared" si="9"/>
      </c>
      <c r="E113">
        <f t="shared" si="10"/>
      </c>
      <c r="F113">
        <f t="shared" si="11"/>
      </c>
      <c r="G113">
        <f t="shared" si="12"/>
      </c>
      <c r="H113" s="3">
        <f t="shared" si="13"/>
      </c>
    </row>
    <row r="114" spans="2:8" ht="15">
      <c r="B114">
        <f t="shared" si="7"/>
      </c>
      <c r="C114">
        <f t="shared" si="8"/>
      </c>
      <c r="D114">
        <f t="shared" si="9"/>
      </c>
      <c r="E114">
        <f t="shared" si="10"/>
      </c>
      <c r="F114">
        <f t="shared" si="11"/>
      </c>
      <c r="G114">
        <f t="shared" si="12"/>
      </c>
      <c r="H114" s="3">
        <f t="shared" si="13"/>
      </c>
    </row>
    <row r="115" spans="1:8" ht="15">
      <c r="A115" t="s">
        <v>91</v>
      </c>
      <c r="B115" t="str">
        <f t="shared" si="7"/>
        <v>КФХ</v>
      </c>
      <c r="C115">
        <f t="shared" si="8"/>
      </c>
      <c r="D115">
        <f t="shared" si="9"/>
      </c>
      <c r="E115" t="str">
        <f t="shared" si="10"/>
        <v>КФХ</v>
      </c>
      <c r="F115">
        <f t="shared" si="11"/>
        <v>115</v>
      </c>
      <c r="G115">
        <f t="shared" si="12"/>
      </c>
      <c r="H115" s="3">
        <f t="shared" si="13"/>
      </c>
    </row>
    <row r="116" spans="1:8" ht="15">
      <c r="A116" t="s">
        <v>92</v>
      </c>
      <c r="B116">
        <f t="shared" si="7"/>
      </c>
      <c r="C116">
        <f t="shared" si="8"/>
      </c>
      <c r="D116">
        <f t="shared" si="9"/>
      </c>
      <c r="E116">
        <f t="shared" si="10"/>
      </c>
      <c r="F116">
        <f t="shared" si="11"/>
      </c>
      <c r="G116">
        <f t="shared" si="12"/>
      </c>
      <c r="H116" s="3">
        <f t="shared" si="13"/>
      </c>
    </row>
    <row r="117" spans="2:8" ht="15">
      <c r="B117">
        <f t="shared" si="7"/>
      </c>
      <c r="C117">
        <f t="shared" si="8"/>
      </c>
      <c r="D117">
        <f t="shared" si="9"/>
      </c>
      <c r="E117">
        <f t="shared" si="10"/>
      </c>
      <c r="F117">
        <f t="shared" si="11"/>
      </c>
      <c r="G117">
        <f t="shared" si="12"/>
      </c>
      <c r="H117" s="3">
        <f t="shared" si="13"/>
      </c>
    </row>
    <row r="118" spans="1:8" ht="15">
      <c r="A118" t="s">
        <v>93</v>
      </c>
      <c r="B118" t="str">
        <f t="shared" si="7"/>
        <v>КФХ</v>
      </c>
      <c r="C118">
        <f t="shared" si="8"/>
      </c>
      <c r="D118">
        <f t="shared" si="9"/>
      </c>
      <c r="E118" t="str">
        <f t="shared" si="10"/>
        <v>КФХ</v>
      </c>
      <c r="F118">
        <f t="shared" si="11"/>
        <v>118</v>
      </c>
      <c r="G118">
        <f t="shared" si="12"/>
      </c>
      <c r="H118" s="3">
        <f t="shared" si="13"/>
      </c>
    </row>
    <row r="119" spans="1:8" ht="15">
      <c r="A119" t="s">
        <v>94</v>
      </c>
      <c r="B119">
        <f t="shared" si="7"/>
      </c>
      <c r="C119">
        <f t="shared" si="8"/>
      </c>
      <c r="D119">
        <f t="shared" si="9"/>
      </c>
      <c r="E119">
        <f t="shared" si="10"/>
      </c>
      <c r="F119">
        <f t="shared" si="11"/>
      </c>
      <c r="G119">
        <f t="shared" si="12"/>
      </c>
      <c r="H119" s="3">
        <f t="shared" si="13"/>
      </c>
    </row>
    <row r="120" spans="1:8" ht="15">
      <c r="A120" t="s">
        <v>95</v>
      </c>
      <c r="B120">
        <f t="shared" si="7"/>
      </c>
      <c r="C120">
        <f t="shared" si="8"/>
      </c>
      <c r="D120">
        <f t="shared" si="9"/>
      </c>
      <c r="E120">
        <f t="shared" si="10"/>
      </c>
      <c r="F120">
        <f t="shared" si="11"/>
      </c>
      <c r="G120">
        <f t="shared" si="12"/>
      </c>
      <c r="H120" s="3">
        <f t="shared" si="13"/>
      </c>
    </row>
    <row r="121" spans="1:8" ht="15">
      <c r="A121" t="s">
        <v>96</v>
      </c>
      <c r="B121">
        <f t="shared" si="7"/>
      </c>
      <c r="C121">
        <f t="shared" si="8"/>
      </c>
      <c r="D121">
        <f t="shared" si="9"/>
      </c>
      <c r="E121">
        <f t="shared" si="10"/>
      </c>
      <c r="F121">
        <f t="shared" si="11"/>
      </c>
      <c r="G121">
        <f t="shared" si="12"/>
      </c>
      <c r="H121" s="3">
        <f t="shared" si="13"/>
      </c>
    </row>
    <row r="122" spans="2:8" ht="15">
      <c r="B122">
        <f t="shared" si="7"/>
      </c>
      <c r="C122">
        <f t="shared" si="8"/>
      </c>
      <c r="D122">
        <f t="shared" si="9"/>
      </c>
      <c r="E122">
        <f t="shared" si="10"/>
      </c>
      <c r="F122">
        <f t="shared" si="11"/>
      </c>
      <c r="G122">
        <f t="shared" si="12"/>
      </c>
      <c r="H122" s="3">
        <f t="shared" si="13"/>
      </c>
    </row>
    <row r="123" spans="1:8" ht="15">
      <c r="A123" t="s">
        <v>97</v>
      </c>
      <c r="B123" t="str">
        <f t="shared" si="7"/>
        <v>КФХ</v>
      </c>
      <c r="C123">
        <f t="shared" si="8"/>
      </c>
      <c r="D123">
        <f t="shared" si="9"/>
      </c>
      <c r="E123" t="str">
        <f t="shared" si="10"/>
        <v>КФХ</v>
      </c>
      <c r="F123">
        <f t="shared" si="11"/>
        <v>123</v>
      </c>
      <c r="G123">
        <f t="shared" si="12"/>
      </c>
      <c r="H123" s="3">
        <f t="shared" si="13"/>
      </c>
    </row>
    <row r="124" spans="1:8" ht="15">
      <c r="A124" t="s">
        <v>98</v>
      </c>
      <c r="B124">
        <f t="shared" si="7"/>
      </c>
      <c r="C124">
        <f t="shared" si="8"/>
      </c>
      <c r="D124">
        <f t="shared" si="9"/>
      </c>
      <c r="E124">
        <f t="shared" si="10"/>
      </c>
      <c r="F124">
        <f t="shared" si="11"/>
      </c>
      <c r="G124">
        <f t="shared" si="12"/>
      </c>
      <c r="H124" s="3">
        <f t="shared" si="13"/>
      </c>
    </row>
    <row r="125" spans="1:8" ht="15">
      <c r="A125" t="s">
        <v>99</v>
      </c>
      <c r="B125">
        <f t="shared" si="7"/>
      </c>
      <c r="C125">
        <f t="shared" si="8"/>
      </c>
      <c r="D125">
        <f t="shared" si="9"/>
      </c>
      <c r="E125">
        <f t="shared" si="10"/>
      </c>
      <c r="F125">
        <f t="shared" si="11"/>
      </c>
      <c r="G125">
        <f t="shared" si="12"/>
      </c>
      <c r="H125" s="3">
        <f t="shared" si="13"/>
      </c>
    </row>
    <row r="126" spans="1:8" ht="15">
      <c r="A126" t="s">
        <v>100</v>
      </c>
      <c r="B126">
        <f t="shared" si="7"/>
      </c>
      <c r="C126">
        <f t="shared" si="8"/>
      </c>
      <c r="D126">
        <f t="shared" si="9"/>
      </c>
      <c r="E126">
        <f t="shared" si="10"/>
      </c>
      <c r="F126">
        <f t="shared" si="11"/>
      </c>
      <c r="G126">
        <f t="shared" si="12"/>
      </c>
      <c r="H126" s="3">
        <f t="shared" si="13"/>
      </c>
    </row>
    <row r="127" spans="2:8" ht="15">
      <c r="B127">
        <f t="shared" si="7"/>
      </c>
      <c r="C127">
        <f t="shared" si="8"/>
      </c>
      <c r="D127">
        <f t="shared" si="9"/>
      </c>
      <c r="E127">
        <f t="shared" si="10"/>
      </c>
      <c r="F127">
        <f t="shared" si="11"/>
      </c>
      <c r="G127">
        <f t="shared" si="12"/>
      </c>
      <c r="H127" s="3">
        <f t="shared" si="13"/>
      </c>
    </row>
    <row r="128" spans="1:8" ht="15">
      <c r="A128" t="s">
        <v>101</v>
      </c>
      <c r="B128" t="str">
        <f t="shared" si="7"/>
        <v>КФХ</v>
      </c>
      <c r="C128">
        <f t="shared" si="8"/>
      </c>
      <c r="D128">
        <f t="shared" si="9"/>
      </c>
      <c r="E128" t="str">
        <f t="shared" si="10"/>
        <v>КФХ</v>
      </c>
      <c r="F128">
        <f t="shared" si="11"/>
        <v>128</v>
      </c>
      <c r="G128">
        <f t="shared" si="12"/>
      </c>
      <c r="H128" s="3">
        <f t="shared" si="13"/>
      </c>
    </row>
    <row r="129" spans="1:8" ht="15">
      <c r="A129" t="s">
        <v>1</v>
      </c>
      <c r="B129">
        <f t="shared" si="7"/>
      </c>
      <c r="C129">
        <f t="shared" si="8"/>
      </c>
      <c r="D129">
        <f t="shared" si="9"/>
      </c>
      <c r="E129">
        <f t="shared" si="10"/>
      </c>
      <c r="F129">
        <f t="shared" si="11"/>
      </c>
      <c r="G129">
        <f t="shared" si="12"/>
      </c>
      <c r="H129" s="3">
        <f t="shared" si="13"/>
      </c>
    </row>
    <row r="130" spans="1:8" ht="15">
      <c r="A130" t="s">
        <v>102</v>
      </c>
      <c r="B130">
        <f aca="true" t="shared" si="14" ref="B130:B148">IF(ISERROR(FIND("КФХ",A130)),"",MID(A130,FIND("КФХ",A130),3))</f>
      </c>
      <c r="C130">
        <f aca="true" t="shared" si="15" ref="C130:C148">IF(ISERROR(FIND("СХП",A130)),"",A130)</f>
      </c>
      <c r="D130">
        <f aca="true" t="shared" si="16" ref="D130:D148">IF(ISERROR(FIND("ООО",A130)),"",A130)</f>
      </c>
      <c r="E130">
        <f aca="true" t="shared" si="17" ref="E130:E148">IF(B130&lt;&gt;"",B130,IF(C130&lt;&gt;"",A130,IF(AND(C130=D130,C130&lt;&gt;""),A130,IF(D130&lt;&gt;"",A130,""))))</f>
      </c>
      <c r="F130">
        <f aca="true" t="shared" si="18" ref="F130:F148">IF(E130&lt;&gt;"",ROW(),"")</f>
      </c>
      <c r="G130">
        <f aca="true" t="shared" si="19" ref="G130:G148">IF(ISERROR(SMALL(F$1:F$65536,ROW())),"",SMALL(F$1:F$65536,ROW()))</f>
      </c>
      <c r="H130" s="3">
        <f aca="true" t="shared" si="20" ref="H130:H148">INDEX(A$1:F$65536,MATCH(G130,F$1:F$65536,0),5)</f>
      </c>
    </row>
    <row r="131" spans="1:8" ht="15">
      <c r="A131" t="s">
        <v>103</v>
      </c>
      <c r="B131">
        <f t="shared" si="14"/>
      </c>
      <c r="C131">
        <f t="shared" si="15"/>
      </c>
      <c r="D131">
        <f t="shared" si="16"/>
      </c>
      <c r="E131">
        <f t="shared" si="17"/>
      </c>
      <c r="F131">
        <f t="shared" si="18"/>
      </c>
      <c r="G131">
        <f t="shared" si="19"/>
      </c>
      <c r="H131" s="3">
        <f t="shared" si="20"/>
      </c>
    </row>
    <row r="132" spans="1:8" ht="15">
      <c r="A132" t="s">
        <v>104</v>
      </c>
      <c r="B132">
        <f t="shared" si="14"/>
      </c>
      <c r="C132">
        <f t="shared" si="15"/>
      </c>
      <c r="D132">
        <f t="shared" si="16"/>
      </c>
      <c r="E132">
        <f t="shared" si="17"/>
      </c>
      <c r="F132">
        <f t="shared" si="18"/>
      </c>
      <c r="G132">
        <f t="shared" si="19"/>
      </c>
      <c r="H132" s="3">
        <f t="shared" si="20"/>
      </c>
    </row>
    <row r="133" spans="1:8" ht="15">
      <c r="A133" t="s">
        <v>105</v>
      </c>
      <c r="B133">
        <f t="shared" si="14"/>
      </c>
      <c r="C133">
        <f t="shared" si="15"/>
      </c>
      <c r="D133">
        <f t="shared" si="16"/>
      </c>
      <c r="E133">
        <f t="shared" si="17"/>
      </c>
      <c r="F133">
        <f t="shared" si="18"/>
      </c>
      <c r="G133">
        <f t="shared" si="19"/>
      </c>
      <c r="H133" s="3">
        <f t="shared" si="20"/>
      </c>
    </row>
    <row r="134" spans="1:8" ht="15">
      <c r="A134" t="s">
        <v>106</v>
      </c>
      <c r="B134">
        <f t="shared" si="14"/>
      </c>
      <c r="C134">
        <f t="shared" si="15"/>
      </c>
      <c r="D134">
        <f t="shared" si="16"/>
      </c>
      <c r="E134">
        <f t="shared" si="17"/>
      </c>
      <c r="F134">
        <f t="shared" si="18"/>
      </c>
      <c r="G134">
        <f t="shared" si="19"/>
      </c>
      <c r="H134" s="3">
        <f t="shared" si="20"/>
      </c>
    </row>
    <row r="135" spans="2:8" ht="15">
      <c r="B135">
        <f t="shared" si="14"/>
      </c>
      <c r="C135">
        <f t="shared" si="15"/>
      </c>
      <c r="D135">
        <f t="shared" si="16"/>
      </c>
      <c r="E135">
        <f t="shared" si="17"/>
      </c>
      <c r="F135">
        <f t="shared" si="18"/>
      </c>
      <c r="G135">
        <f t="shared" si="19"/>
      </c>
      <c r="H135" s="3">
        <f t="shared" si="20"/>
      </c>
    </row>
    <row r="136" spans="1:8" ht="15">
      <c r="A136" t="s">
        <v>107</v>
      </c>
      <c r="B136" t="str">
        <f t="shared" si="14"/>
        <v>КФХ</v>
      </c>
      <c r="C136">
        <f t="shared" si="15"/>
      </c>
      <c r="D136">
        <f t="shared" si="16"/>
      </c>
      <c r="E136" t="str">
        <f t="shared" si="17"/>
        <v>КФХ</v>
      </c>
      <c r="F136">
        <f t="shared" si="18"/>
        <v>136</v>
      </c>
      <c r="G136">
        <f t="shared" si="19"/>
      </c>
      <c r="H136" s="3">
        <f t="shared" si="20"/>
      </c>
    </row>
    <row r="137" spans="1:8" ht="15">
      <c r="A137" t="s">
        <v>1</v>
      </c>
      <c r="B137">
        <f t="shared" si="14"/>
      </c>
      <c r="C137">
        <f t="shared" si="15"/>
      </c>
      <c r="D137">
        <f t="shared" si="16"/>
      </c>
      <c r="E137">
        <f t="shared" si="17"/>
      </c>
      <c r="F137">
        <f t="shared" si="18"/>
      </c>
      <c r="G137">
        <f t="shared" si="19"/>
      </c>
      <c r="H137" s="3">
        <f t="shared" si="20"/>
      </c>
    </row>
    <row r="138" spans="1:8" ht="15">
      <c r="A138" t="s">
        <v>102</v>
      </c>
      <c r="B138">
        <f t="shared" si="14"/>
      </c>
      <c r="C138">
        <f t="shared" si="15"/>
      </c>
      <c r="D138">
        <f t="shared" si="16"/>
      </c>
      <c r="E138">
        <f t="shared" si="17"/>
      </c>
      <c r="F138">
        <f t="shared" si="18"/>
      </c>
      <c r="G138">
        <f t="shared" si="19"/>
      </c>
      <c r="H138" s="3">
        <f t="shared" si="20"/>
      </c>
    </row>
    <row r="139" spans="1:8" ht="15">
      <c r="A139" t="s">
        <v>108</v>
      </c>
      <c r="B139">
        <f t="shared" si="14"/>
      </c>
      <c r="C139">
        <f t="shared" si="15"/>
      </c>
      <c r="D139">
        <f t="shared" si="16"/>
      </c>
      <c r="E139">
        <f t="shared" si="17"/>
      </c>
      <c r="F139">
        <f t="shared" si="18"/>
      </c>
      <c r="G139">
        <f t="shared" si="19"/>
      </c>
      <c r="H139" s="3">
        <f t="shared" si="20"/>
      </c>
    </row>
    <row r="140" spans="1:8" ht="15">
      <c r="A140" t="s">
        <v>109</v>
      </c>
      <c r="B140">
        <f t="shared" si="14"/>
      </c>
      <c r="C140">
        <f t="shared" si="15"/>
      </c>
      <c r="D140">
        <f t="shared" si="16"/>
      </c>
      <c r="E140">
        <f t="shared" si="17"/>
      </c>
      <c r="F140">
        <f t="shared" si="18"/>
      </c>
      <c r="G140">
        <f t="shared" si="19"/>
      </c>
      <c r="H140" s="3">
        <f t="shared" si="20"/>
      </c>
    </row>
    <row r="141" spans="1:8" ht="15">
      <c r="A141" t="s">
        <v>110</v>
      </c>
      <c r="B141">
        <f t="shared" si="14"/>
      </c>
      <c r="C141">
        <f t="shared" si="15"/>
      </c>
      <c r="D141">
        <f t="shared" si="16"/>
      </c>
      <c r="E141">
        <f t="shared" si="17"/>
      </c>
      <c r="F141">
        <f t="shared" si="18"/>
      </c>
      <c r="G141">
        <f t="shared" si="19"/>
      </c>
      <c r="H141" s="3">
        <f t="shared" si="20"/>
      </c>
    </row>
    <row r="142" spans="1:8" ht="15">
      <c r="A142" t="s">
        <v>111</v>
      </c>
      <c r="B142" t="str">
        <f t="shared" si="14"/>
        <v>КФХ</v>
      </c>
      <c r="C142">
        <f t="shared" si="15"/>
      </c>
      <c r="D142">
        <f t="shared" si="16"/>
      </c>
      <c r="E142" t="str">
        <f t="shared" si="17"/>
        <v>КФХ</v>
      </c>
      <c r="F142">
        <f t="shared" si="18"/>
        <v>142</v>
      </c>
      <c r="G142">
        <f t="shared" si="19"/>
      </c>
      <c r="H142" s="3">
        <f t="shared" si="20"/>
      </c>
    </row>
    <row r="143" spans="1:8" ht="15">
      <c r="A143" t="s">
        <v>1</v>
      </c>
      <c r="B143">
        <f t="shared" si="14"/>
      </c>
      <c r="C143">
        <f t="shared" si="15"/>
      </c>
      <c r="D143">
        <f t="shared" si="16"/>
      </c>
      <c r="E143">
        <f t="shared" si="17"/>
      </c>
      <c r="F143">
        <f t="shared" si="18"/>
      </c>
      <c r="G143">
        <f t="shared" si="19"/>
      </c>
      <c r="H143" s="3">
        <f t="shared" si="20"/>
      </c>
    </row>
    <row r="144" spans="1:8" ht="15">
      <c r="A144" t="s">
        <v>112</v>
      </c>
      <c r="B144">
        <f t="shared" si="14"/>
      </c>
      <c r="C144">
        <f t="shared" si="15"/>
      </c>
      <c r="D144">
        <f t="shared" si="16"/>
      </c>
      <c r="E144">
        <f t="shared" si="17"/>
      </c>
      <c r="F144">
        <f t="shared" si="18"/>
      </c>
      <c r="G144">
        <f t="shared" si="19"/>
      </c>
      <c r="H144" s="3">
        <f t="shared" si="20"/>
      </c>
    </row>
    <row r="145" spans="1:8" ht="15">
      <c r="A145" t="s">
        <v>113</v>
      </c>
      <c r="B145">
        <f t="shared" si="14"/>
      </c>
      <c r="C145">
        <f t="shared" si="15"/>
      </c>
      <c r="D145">
        <f t="shared" si="16"/>
      </c>
      <c r="E145">
        <f t="shared" si="17"/>
      </c>
      <c r="F145">
        <f t="shared" si="18"/>
      </c>
      <c r="G145">
        <f t="shared" si="19"/>
      </c>
      <c r="H145" s="3">
        <f t="shared" si="20"/>
      </c>
    </row>
    <row r="146" spans="1:8" ht="15">
      <c r="A146" t="s">
        <v>114</v>
      </c>
      <c r="B146">
        <f t="shared" si="14"/>
      </c>
      <c r="C146">
        <f t="shared" si="15"/>
      </c>
      <c r="D146">
        <f t="shared" si="16"/>
      </c>
      <c r="E146">
        <f t="shared" si="17"/>
      </c>
      <c r="F146">
        <f t="shared" si="18"/>
      </c>
      <c r="G146">
        <f t="shared" si="19"/>
      </c>
      <c r="H146" s="3">
        <f t="shared" si="20"/>
      </c>
    </row>
    <row r="147" spans="1:8" ht="15">
      <c r="A147" t="s">
        <v>115</v>
      </c>
      <c r="B147">
        <f t="shared" si="14"/>
      </c>
      <c r="C147">
        <f t="shared" si="15"/>
      </c>
      <c r="D147">
        <f t="shared" si="16"/>
      </c>
      <c r="E147">
        <f t="shared" si="17"/>
      </c>
      <c r="F147">
        <f t="shared" si="18"/>
      </c>
      <c r="G147">
        <f t="shared" si="19"/>
      </c>
      <c r="H147" s="3">
        <f t="shared" si="20"/>
      </c>
    </row>
    <row r="148" spans="2:8" ht="15">
      <c r="B148">
        <f t="shared" si="14"/>
      </c>
      <c r="C148">
        <f t="shared" si="15"/>
      </c>
      <c r="D148">
        <f t="shared" si="16"/>
      </c>
      <c r="E148">
        <f t="shared" si="17"/>
      </c>
      <c r="F148">
        <f t="shared" si="18"/>
      </c>
      <c r="G148">
        <f t="shared" si="19"/>
      </c>
      <c r="H148" s="3">
        <f t="shared" si="20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5.57421875" style="0" bestFit="1" customWidth="1"/>
    <col min="2" max="2" width="29.00390625" style="0" customWidth="1"/>
    <col min="3" max="6" width="24.8515625" style="0" customWidth="1"/>
    <col min="7" max="7" width="31.140625" style="0" customWidth="1"/>
  </cols>
  <sheetData>
    <row r="1" spans="1:7" ht="15">
      <c r="A1" s="1" t="s">
        <v>116</v>
      </c>
      <c r="B1" s="1" t="s">
        <v>117</v>
      </c>
      <c r="C1" s="1" t="s">
        <v>118</v>
      </c>
      <c r="D1" s="1" t="s">
        <v>119</v>
      </c>
      <c r="E1" s="1" t="s">
        <v>120</v>
      </c>
      <c r="F1" s="1" t="s">
        <v>121</v>
      </c>
      <c r="G1" s="1" t="s">
        <v>122</v>
      </c>
    </row>
    <row r="2" spans="1:5" ht="15">
      <c r="A2" s="3" t="str">
        <f>Лист1!H1</f>
        <v>КФХ</v>
      </c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3" t="str">
        <f>Лист1!H2</f>
        <v>КФХ</v>
      </c>
      <c r="B3" t="s">
        <v>127</v>
      </c>
      <c r="C3" t="s">
        <v>124</v>
      </c>
      <c r="D3" t="s">
        <v>125</v>
      </c>
      <c r="E3" t="s">
        <v>128</v>
      </c>
    </row>
    <row r="4" spans="1:7" ht="15">
      <c r="A4" s="3" t="str">
        <f>Лист1!H3</f>
        <v>«Кавказ» ЗАО СХП</v>
      </c>
      <c r="B4" t="s">
        <v>129</v>
      </c>
      <c r="C4" t="s">
        <v>124</v>
      </c>
      <c r="D4" t="s">
        <v>125</v>
      </c>
      <c r="F4" t="s">
        <v>130</v>
      </c>
      <c r="G4" t="s">
        <v>131</v>
      </c>
    </row>
    <row r="5" spans="1:7" ht="15">
      <c r="A5" s="3" t="str">
        <f>Лист1!H4</f>
        <v>«Кавказинвестагро» СХП ООО</v>
      </c>
      <c r="B5" t="s">
        <v>132</v>
      </c>
      <c r="C5" t="s">
        <v>124</v>
      </c>
      <c r="D5" t="s">
        <v>125</v>
      </c>
      <c r="F5" t="s">
        <v>133</v>
      </c>
      <c r="G5" t="s">
        <v>23</v>
      </c>
    </row>
    <row r="6" spans="1:5" ht="15">
      <c r="A6" s="3" t="str">
        <f>Лист1!H5</f>
        <v>КФХ</v>
      </c>
      <c r="B6" t="s">
        <v>134</v>
      </c>
      <c r="C6" t="s">
        <v>124</v>
      </c>
      <c r="D6" t="s">
        <v>125</v>
      </c>
      <c r="E6" t="s">
        <v>135</v>
      </c>
    </row>
    <row r="7" ht="15">
      <c r="A7" s="3" t="str">
        <f>Лист1!H6</f>
        <v>КФХ</v>
      </c>
    </row>
    <row r="8" ht="15">
      <c r="A8" s="3" t="str">
        <f>Лист1!H7</f>
        <v>КаРла Маркса им., ООО СХП</v>
      </c>
    </row>
    <row r="9" ht="15">
      <c r="A9" s="3" t="str">
        <f>Лист1!H8</f>
        <v>«КМВ-Arpo» ООО СХП</v>
      </c>
    </row>
    <row r="10" ht="15">
      <c r="A10" s="3" t="str">
        <f>Лист1!H9</f>
        <v>КФХ</v>
      </c>
    </row>
    <row r="11" spans="1:2" ht="26.25">
      <c r="A11" s="3" t="str">
        <f>Лист1!H10</f>
        <v>КФХ</v>
      </c>
      <c r="B11" s="2" t="s">
        <v>136</v>
      </c>
    </row>
    <row r="12" ht="15">
      <c r="A12" s="3" t="str">
        <f>Лист1!H11</f>
        <v>КФХ</v>
      </c>
    </row>
    <row r="13" ht="15">
      <c r="A13" s="3" t="str">
        <f>Лист1!H12</f>
        <v>КФХ</v>
      </c>
    </row>
    <row r="14" ht="15">
      <c r="A14" s="3" t="str">
        <f>Лист1!H13</f>
        <v>«Новый Октябрь» ООО СХП</v>
      </c>
    </row>
    <row r="15" ht="15">
      <c r="A15" s="3" t="str">
        <f>Лист1!H14</f>
        <v>«Овощевод» ООО СХП</v>
      </c>
    </row>
    <row r="16" ht="15">
      <c r="A16" s="3" t="str">
        <f>Лист1!H15</f>
        <v>КФХ</v>
      </c>
    </row>
    <row r="17" ht="15">
      <c r="A17" s="3" t="str">
        <f>Лист1!H16</f>
        <v>«Победа» ООО СХП</v>
      </c>
    </row>
    <row r="18" ht="15">
      <c r="A18" s="3" t="str">
        <f>Лист1!H17</f>
        <v>«Садовое» ООО СХП</v>
      </c>
    </row>
    <row r="19" ht="15">
      <c r="A19" s="3" t="str">
        <f>Лист1!H18</f>
        <v>«Совхоз «Кавказ Темпельгофф» ООО</v>
      </c>
    </row>
    <row r="20" ht="15">
      <c r="A20" s="3" t="str">
        <f>Лист1!H19</f>
        <v>КФХ</v>
      </c>
    </row>
    <row r="21" ht="15">
      <c r="A21" s="3" t="str">
        <f>Лист1!H20</f>
        <v>КФХ</v>
      </c>
    </row>
    <row r="22" ht="15">
      <c r="A22" s="3" t="str">
        <f>Лист1!H21</f>
        <v>КФХ</v>
      </c>
    </row>
    <row r="23" ht="15">
      <c r="A23" s="3" t="str">
        <f>Лист1!H22</f>
        <v>КФХ</v>
      </c>
    </row>
    <row r="24" ht="15">
      <c r="A24" s="3" t="str">
        <f>Лист1!H23</f>
        <v>КФХ</v>
      </c>
    </row>
    <row r="25" ht="15">
      <c r="A25" s="3" t="str">
        <f>Лист1!H24</f>
        <v>КФХ</v>
      </c>
    </row>
    <row r="26" ht="15">
      <c r="A26" t="str">
        <f>Лист1!H25</f>
        <v>КФХ</v>
      </c>
    </row>
    <row r="27" ht="15">
      <c r="A27">
        <f>Лист1!H26</f>
      </c>
    </row>
    <row r="28" ht="15">
      <c r="A28">
        <f>Лист1!H27</f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tg2</dc:creator>
  <cp:keywords/>
  <dc:description/>
  <cp:lastModifiedBy>Игорь</cp:lastModifiedBy>
  <dcterms:created xsi:type="dcterms:W3CDTF">2017-06-18T11:55:08Z</dcterms:created>
  <dcterms:modified xsi:type="dcterms:W3CDTF">2017-06-19T07:23:17Z</dcterms:modified>
  <cp:category/>
  <cp:version/>
  <cp:contentType/>
  <cp:contentStatus/>
</cp:coreProperties>
</file>