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queryTables/queryTable1.xml" ContentType="application/vnd.openxmlformats-officedocument.spreadsheetml.queryTable+xml"/>
  <Override PartName="/xl/tables/table4.xml" ContentType="application/vnd.openxmlformats-officedocument.spreadsheetml.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870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D:\Temp\буфер\vRey\"/>
    </mc:Choice>
  </mc:AlternateContent>
  <bookViews>
    <workbookView xWindow="945" yWindow="0" windowWidth="22095" windowHeight="10935" activeTab="3"/>
  </bookViews>
  <sheets>
    <sheet name="Заказы" sheetId="1" r:id="rId1"/>
    <sheet name="График платежей" sheetId="2" r:id="rId2"/>
    <sheet name="Лист1" sheetId="3" r:id="rId3"/>
    <sheet name="Лист2" sheetId="4" r:id="rId4"/>
  </sheets>
  <definedNames>
    <definedName name="ExternalData_1" localSheetId="2" hidden="1">Лист1!$A$1:$D$4</definedName>
    <definedName name="ExternalData_1" localSheetId="3" hidden="1">Лист2!$A$1:$E$8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2" l="1"/>
  <c r="E4" i="2"/>
  <c r="E5" i="2"/>
  <c r="E6" i="2"/>
  <c r="E7" i="2"/>
  <c r="E8" i="2"/>
  <c r="E2" i="2"/>
</calcChain>
</file>

<file path=xl/connections.xml><?xml version="1.0" encoding="utf-8"?>
<connections xmlns="http://schemas.openxmlformats.org/spreadsheetml/2006/main">
  <connection id="1" keepAlive="1" name="Запрос — tbl1" description="Соединение с запросом &quot;tbl1&quot; в книге." type="5" refreshedVersion="6" background="1" saveData="1">
    <dbPr connection="Provider=Microsoft.Mashup.OleDb.1;Data Source=$Workbook$;Location=tbl1;Extended Properties=&quot;&quot;" command="SELECT * FROM [tbl1]"/>
  </connection>
  <connection id="2" keepAlive="1" name="Запрос — tbl2" description="Соединение с запросом &quot;tbl2&quot; в книге." type="5" refreshedVersion="6" background="1" saveData="1">
    <dbPr connection="Provider=Microsoft.Mashup.OleDb.1;Data Source=$Workbook$;Location=tbl2;Extended Properties=&quot;&quot;" command="SELECT * FROM [tbl2]"/>
  </connection>
</connections>
</file>

<file path=xl/sharedStrings.xml><?xml version="1.0" encoding="utf-8"?>
<sst xmlns="http://schemas.openxmlformats.org/spreadsheetml/2006/main" count="17" uniqueCount="9">
  <si>
    <t>Номер заказа</t>
  </si>
  <si>
    <t>Дата заказа</t>
  </si>
  <si>
    <t>Сумма Заказа</t>
  </si>
  <si>
    <t>Долг по заказу</t>
  </si>
  <si>
    <t>Дата платежа</t>
  </si>
  <si>
    <t>% платежа</t>
  </si>
  <si>
    <t>Остаток долга</t>
  </si>
  <si>
    <t>NewColumn.Долг по заказу</t>
  </si>
  <si>
    <t>test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</si>
</sst>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16" fontId="0" fillId="0" borderId="0" xfId="0" applyNumberFormat="1"/>
    <xf numFmtId="4" fontId="0" fillId="0" borderId="0" xfId="0" applyNumberFormat="1"/>
    <xf numFmtId="16" fontId="0" fillId="3" borderId="1" xfId="0" applyNumberFormat="1" applyFont="1" applyFill="1" applyBorder="1"/>
    <xf numFmtId="16" fontId="0" fillId="0" borderId="1" xfId="0" applyNumberFormat="1" applyFont="1" applyBorder="1"/>
    <xf numFmtId="0" fontId="1" fillId="2" borderId="2" xfId="0" applyFont="1" applyFill="1" applyBorder="1"/>
    <xf numFmtId="9" fontId="0" fillId="3" borderId="1" xfId="0" applyNumberFormat="1" applyFont="1" applyFill="1" applyBorder="1"/>
    <xf numFmtId="0" fontId="0" fillId="3" borderId="2" xfId="0" applyFont="1" applyFill="1" applyBorder="1"/>
    <xf numFmtId="9" fontId="0" fillId="0" borderId="1" xfId="0" applyNumberFormat="1" applyFont="1" applyBorder="1"/>
    <xf numFmtId="0" fontId="0" fillId="0" borderId="0" xfId="0" applyNumberFormat="1"/>
    <xf numFmtId="22" fontId="0" fillId="0" borderId="0" xfId="0" applyNumberFormat="1"/>
    <xf numFmtId="0" fontId="0" fillId="3" borderId="1" xfId="0" applyFont="1" applyFill="1" applyBorder="1"/>
    <xf numFmtId="0" fontId="0" fillId="0" borderId="1" xfId="0" applyFont="1" applyBorder="1"/>
    <xf numFmtId="0" fontId="1" fillId="2" borderId="0" xfId="0" applyFont="1" applyFill="1" applyBorder="1"/>
  </cellXfs>
  <cellStyles count="1">
    <cellStyle name="Обычный" xfId="0" builtinId="0"/>
  </cellStyles>
  <dxfs count="17">
    <dxf>
      <numFmt numFmtId="0" formatCode="General"/>
    </dxf>
    <dxf>
      <numFmt numFmtId="0" formatCode="General"/>
    </dxf>
    <dxf>
      <numFmt numFmtId="0" formatCode="General"/>
    </dxf>
    <dxf>
      <numFmt numFmtId="27" formatCode="dd/mm/yyyy\ h:mm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charset val="204"/>
        <scheme val="minor"/>
      </font>
      <fill>
        <patternFill patternType="solid">
          <fgColor theme="4"/>
          <bgColor theme="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numFmt numFmtId="13" formatCode="0%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numFmt numFmtId="21" formatCode="dd/mmm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border outline="0">
        <left style="thin">
          <color theme="4" tint="0.39997558519241921"/>
        </left>
        <top style="thin">
          <color theme="4" tint="0.39997558519241921"/>
        </top>
        <bottom style="thin">
          <color theme="4" tint="0.39997558519241921"/>
        </bottom>
      </border>
    </dxf>
    <dxf>
      <numFmt numFmtId="0" formatCode="General"/>
    </dxf>
    <dxf>
      <numFmt numFmtId="0" formatCode="General"/>
    </dxf>
    <dxf>
      <numFmt numFmtId="27" formatCode="dd/mm/yyyy\ h:mm"/>
    </dxf>
    <dxf>
      <numFmt numFmtId="0" formatCode="General"/>
    </dxf>
    <dxf>
      <numFmt numFmtId="4" formatCode="#,##0.00"/>
    </dxf>
    <dxf>
      <numFmt numFmtId="4" formatCode="#,##0.00"/>
    </dxf>
    <dxf>
      <numFmt numFmtId="21" formatCode="dd/mmm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name="ExternalData_1" connectionId="1" autoFormatId="16" applyNumberFormats="0" applyBorderFormats="0" applyFontFormats="0" applyPatternFormats="0" applyAlignmentFormats="0" applyWidthHeightFormats="0">
  <queryTableRefresh nextId="5">
    <queryTableFields count="4">
      <queryTableField id="1" name="Номер заказа" tableColumnId="5"/>
      <queryTableField id="2" name="Дата заказа" tableColumnId="2"/>
      <queryTableField id="3" name="Сумма Заказа" tableColumnId="3"/>
      <queryTableField id="4" name="Долг по заказу" tableColumnId="4"/>
    </queryTableFields>
  </queryTableRefresh>
</queryTable>
</file>

<file path=xl/queryTables/queryTable2.xml><?xml version="1.0" encoding="utf-8"?>
<queryTable xmlns="http://schemas.openxmlformats.org/spreadsheetml/2006/main" name="ExternalData_1" connectionId="2" autoFormatId="16" applyNumberFormats="0" applyBorderFormats="0" applyFontFormats="0" applyPatternFormats="0" applyAlignmentFormats="0" applyWidthHeightFormats="0">
  <queryTableRefresh nextId="6">
    <queryTableFields count="5">
      <queryTableField id="1" name="Номер заказа" tableColumnId="6"/>
      <queryTableField id="2" name="Дата платежа" tableColumnId="2"/>
      <queryTableField id="3" name="% платежа" tableColumnId="3"/>
      <queryTableField id="4" name="NewColumn.Долг по заказу" tableColumnId="4"/>
      <queryTableField id="5" name="test" tableColumnId="5"/>
    </queryTableFields>
  </queryTableRefresh>
</queryTable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table1.xml><?xml version="1.0" encoding="utf-8"?>
<table xmlns="http://schemas.openxmlformats.org/spreadsheetml/2006/main" id="5" name="Таблица5" displayName="Таблица5" ref="A1:D4" totalsRowShown="0">
  <autoFilter ref="A1:D4"/>
  <tableColumns count="4">
    <tableColumn id="1" name="Номер заказа"/>
    <tableColumn id="2" name="Дата заказа" dataDxfId="16"/>
    <tableColumn id="3" name="Сумма Заказа" dataDxfId="15"/>
    <tableColumn id="4" name="Долг по заказу" dataDxfId="1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Таблица2" displayName="Таблица2" ref="A1:C8" totalsRowShown="0" headerRowDxfId="5" tableBorderDxfId="9">
  <autoFilter ref="A1:C8"/>
  <tableColumns count="3">
    <tableColumn id="1" name="Номер заказа" dataDxfId="8"/>
    <tableColumn id="2" name="Дата платежа" dataDxfId="7"/>
    <tableColumn id="3" name="% платежа" dataDxfId="6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1" name="_tbl1" displayName="_tbl1" ref="A1:D4" tableType="queryTable" totalsRowShown="0">
  <autoFilter ref="A1:D4"/>
  <tableColumns count="4">
    <tableColumn id="5" uniqueName="5" name="Номер заказа" queryTableFieldId="1" dataDxfId="13"/>
    <tableColumn id="2" uniqueName="2" name="Дата заказа" queryTableFieldId="2" dataDxfId="12"/>
    <tableColumn id="3" uniqueName="3" name="Сумма Заказа" queryTableFieldId="3" dataDxfId="11"/>
    <tableColumn id="4" uniqueName="4" name="Долг по заказу" queryTableFieldId="4" dataDxfId="10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id="3" name="_tbl2" displayName="_tbl2" ref="A1:E8" tableType="queryTable" totalsRowShown="0">
  <autoFilter ref="A1:E8"/>
  <tableColumns count="5">
    <tableColumn id="6" uniqueName="6" name="Номер заказа" queryTableFieldId="1" dataDxfId="4"/>
    <tableColumn id="2" uniqueName="2" name="Дата платежа" queryTableFieldId="2" dataDxfId="3"/>
    <tableColumn id="3" uniqueName="3" name="% платежа" queryTableFieldId="3" dataDxfId="2"/>
    <tableColumn id="4" uniqueName="4" name="NewColumn.Долг по заказу" queryTableFieldId="4" dataDxfId="1"/>
    <tableColumn id="5" uniqueName="5" name="test" queryTableFieldId="5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4"/>
  <sheetViews>
    <sheetView workbookViewId="0">
      <selection activeCell="C2" sqref="C2"/>
    </sheetView>
  </sheetViews>
  <sheetFormatPr defaultRowHeight="15" x14ac:dyDescent="0.25"/>
  <cols>
    <col min="1" max="1" width="15.5703125" customWidth="1"/>
    <col min="2" max="2" width="13.5703125" customWidth="1"/>
    <col min="3" max="3" width="15.7109375" customWidth="1"/>
    <col min="4" max="4" width="16.42578125" customWidth="1"/>
  </cols>
  <sheetData>
    <row r="1" spans="1:4" x14ac:dyDescent="0.25">
      <c r="A1" t="s">
        <v>0</v>
      </c>
      <c r="B1" t="s">
        <v>1</v>
      </c>
      <c r="C1" t="s">
        <v>2</v>
      </c>
      <c r="D1" t="s">
        <v>3</v>
      </c>
    </row>
    <row r="2" spans="1:4" x14ac:dyDescent="0.25">
      <c r="A2">
        <v>1111</v>
      </c>
      <c r="B2" s="1">
        <v>42736</v>
      </c>
      <c r="C2" s="2">
        <v>10000</v>
      </c>
      <c r="D2" s="2">
        <v>4000</v>
      </c>
    </row>
    <row r="3" spans="1:4" x14ac:dyDescent="0.25">
      <c r="A3">
        <v>2222</v>
      </c>
      <c r="B3" s="1">
        <v>42737</v>
      </c>
      <c r="C3" s="2">
        <v>20000</v>
      </c>
      <c r="D3" s="2">
        <v>15000</v>
      </c>
    </row>
    <row r="4" spans="1:4" x14ac:dyDescent="0.25">
      <c r="A4">
        <v>3333</v>
      </c>
      <c r="B4" s="1">
        <v>42738</v>
      </c>
      <c r="C4" s="2">
        <v>30000</v>
      </c>
      <c r="D4" s="2">
        <v>13000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E8"/>
  <sheetViews>
    <sheetView workbookViewId="0">
      <selection activeCell="E2" sqref="E2"/>
    </sheetView>
  </sheetViews>
  <sheetFormatPr defaultRowHeight="15" x14ac:dyDescent="0.25"/>
  <cols>
    <col min="1" max="1" width="15.5703125" customWidth="1"/>
    <col min="2" max="2" width="15.7109375" customWidth="1"/>
    <col min="3" max="4" width="13" customWidth="1"/>
    <col min="5" max="5" width="16" customWidth="1"/>
  </cols>
  <sheetData>
    <row r="1" spans="1:5" x14ac:dyDescent="0.25">
      <c r="A1" s="13" t="s">
        <v>0</v>
      </c>
      <c r="B1" s="13" t="s">
        <v>4</v>
      </c>
      <c r="C1" s="13" t="s">
        <v>5</v>
      </c>
      <c r="E1" s="5" t="s">
        <v>6</v>
      </c>
    </row>
    <row r="2" spans="1:5" x14ac:dyDescent="0.25">
      <c r="A2" s="11">
        <v>1111</v>
      </c>
      <c r="B2" s="3">
        <v>42776</v>
      </c>
      <c r="C2" s="6">
        <v>0.5</v>
      </c>
      <c r="E2" s="7">
        <f>IFERROR(IF(B2=SUMPRODUCT(MAX(($A$2:$A$1000=A2)*$B$2:$B$1000)),MIN(VLOOKUP(A2,Таблица5[#All],3,0)*C2,VLOOKUP(A2,Таблица5[#All],4,0)),0),"Номер не найден")</f>
        <v>0</v>
      </c>
    </row>
    <row r="3" spans="1:5" x14ac:dyDescent="0.25">
      <c r="A3" s="12">
        <v>1111</v>
      </c>
      <c r="B3" s="4">
        <v>42786</v>
      </c>
      <c r="C3" s="8">
        <v>0.5</v>
      </c>
      <c r="E3" s="7">
        <f>IFERROR(IF(B3=SUMPRODUCT(MAX(($A$2:$A$1000=A3)*$B$2:$B$1000)),MIN(VLOOKUP(A3,Таблица5[#All],3,0)*C3,VLOOKUP(A3,Таблица5[#All],4,0)),0),"Номер не найден")</f>
        <v>4000</v>
      </c>
    </row>
    <row r="4" spans="1:5" x14ac:dyDescent="0.25">
      <c r="A4" s="11">
        <v>2222</v>
      </c>
      <c r="B4" s="3">
        <v>42781</v>
      </c>
      <c r="C4" s="6">
        <v>0.3</v>
      </c>
      <c r="E4" s="7">
        <f>IFERROR(IF(B4=SUMPRODUCT(MAX(($A$2:$A$1000=A4)*$B$2:$B$1000)),MIN(VLOOKUP(A4,Таблица5[#All],3,0)*C4,VLOOKUP(A4,Таблица5[#All],4,0)),0),"Номер не найден")</f>
        <v>0</v>
      </c>
    </row>
    <row r="5" spans="1:5" x14ac:dyDescent="0.25">
      <c r="A5" s="12">
        <v>2222</v>
      </c>
      <c r="B5" s="4">
        <v>42791</v>
      </c>
      <c r="C5" s="8">
        <v>0.3</v>
      </c>
      <c r="E5" s="7">
        <f>IFERROR(IF(B5=SUMPRODUCT(MAX(($A$2:$A$1000=A5)*$B$2:$B$1000)),MIN(VLOOKUP(A5,Таблица5[#All],3,0)*C5,VLOOKUP(A5,Таблица5[#All],4,0)),0),"Номер не найден")</f>
        <v>0</v>
      </c>
    </row>
    <row r="6" spans="1:5" x14ac:dyDescent="0.25">
      <c r="A6" s="11">
        <v>2222</v>
      </c>
      <c r="B6" s="3">
        <v>42799</v>
      </c>
      <c r="C6" s="6">
        <v>0.4</v>
      </c>
      <c r="E6" s="7">
        <f>IFERROR(IF(B6=SUMPRODUCT(MAX(($A$2:$A$1000=A6)*$B$2:$B$1000)),MIN(VLOOKUP(A6,Таблица5[#All],3,0)*C6,VLOOKUP(A6,Таблица5[#All],4,0)),0),"Номер не найден")</f>
        <v>8000</v>
      </c>
    </row>
    <row r="7" spans="1:5" x14ac:dyDescent="0.25">
      <c r="A7" s="12">
        <v>3333</v>
      </c>
      <c r="B7" s="4">
        <v>42776</v>
      </c>
      <c r="C7" s="8">
        <v>0.6</v>
      </c>
      <c r="E7" s="7">
        <f>IFERROR(IF(B7=SUMPRODUCT(MAX(($A$2:$A$1000=A7)*$B$2:$B$1000)),MIN(VLOOKUP(A7,Таблица5[#All],3,0)*C7,VLOOKUP(A7,Таблица5[#All],4,0)),0),"Номер не найден")</f>
        <v>0</v>
      </c>
    </row>
    <row r="8" spans="1:5" x14ac:dyDescent="0.25">
      <c r="A8" s="11">
        <v>3333</v>
      </c>
      <c r="B8" s="3">
        <v>42791</v>
      </c>
      <c r="C8" s="6">
        <v>0.4</v>
      </c>
      <c r="E8" s="7">
        <f>IFERROR(IF(B8=SUMPRODUCT(MAX(($A$2:$A$1000=A8)*$B$2:$B$1000)),MIN(VLOOKUP(A8,Таблица5[#All],3,0)*C8,VLOOKUP(A8,Таблица5[#All],4,0)),0),"Номер не найден")</f>
        <v>12000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workbookViewId="0">
      <selection sqref="A1:D4"/>
    </sheetView>
  </sheetViews>
  <sheetFormatPr defaultRowHeight="15" x14ac:dyDescent="0.25"/>
  <cols>
    <col min="1" max="1" width="15.85546875" bestFit="1" customWidth="1"/>
    <col min="2" max="2" width="14.28515625" bestFit="1" customWidth="1"/>
    <col min="3" max="3" width="16" bestFit="1" customWidth="1"/>
    <col min="4" max="4" width="16.7109375" bestFit="1" customWidth="1"/>
  </cols>
  <sheetData>
    <row r="1" spans="1:4" x14ac:dyDescent="0.25">
      <c r="A1" s="9" t="s">
        <v>0</v>
      </c>
      <c r="B1" s="9" t="s">
        <v>1</v>
      </c>
      <c r="C1" s="9" t="s">
        <v>2</v>
      </c>
      <c r="D1" s="9" t="s">
        <v>3</v>
      </c>
    </row>
    <row r="2" spans="1:4" x14ac:dyDescent="0.25">
      <c r="A2" s="9">
        <v>1111</v>
      </c>
      <c r="B2" s="10">
        <v>42736</v>
      </c>
      <c r="C2" s="9">
        <v>10000</v>
      </c>
      <c r="D2" s="9">
        <v>4000</v>
      </c>
    </row>
    <row r="3" spans="1:4" x14ac:dyDescent="0.25">
      <c r="A3" s="9">
        <v>2222</v>
      </c>
      <c r="B3" s="10">
        <v>42737</v>
      </c>
      <c r="C3" s="9">
        <v>20000</v>
      </c>
      <c r="D3" s="9">
        <v>15000</v>
      </c>
    </row>
    <row r="4" spans="1:4" x14ac:dyDescent="0.25">
      <c r="A4" s="9">
        <v>3333</v>
      </c>
      <c r="B4" s="10">
        <v>42738</v>
      </c>
      <c r="C4" s="9">
        <v>30000</v>
      </c>
      <c r="D4" s="9">
        <v>13000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workbookViewId="0">
      <selection sqref="A1:E8"/>
    </sheetView>
  </sheetViews>
  <sheetFormatPr defaultRowHeight="15" x14ac:dyDescent="0.25"/>
  <cols>
    <col min="1" max="1" width="15.85546875" bestFit="1" customWidth="1"/>
    <col min="2" max="2" width="16" bestFit="1" customWidth="1"/>
    <col min="3" max="3" width="13.140625" bestFit="1" customWidth="1"/>
    <col min="4" max="4" width="28.7109375" bestFit="1" customWidth="1"/>
    <col min="5" max="5" width="6.7109375" bestFit="1" customWidth="1"/>
  </cols>
  <sheetData>
    <row r="1" spans="1:5" x14ac:dyDescent="0.25">
      <c r="A1" s="9" t="s">
        <v>0</v>
      </c>
      <c r="B1" s="9" t="s">
        <v>4</v>
      </c>
      <c r="C1" s="9" t="s">
        <v>5</v>
      </c>
      <c r="D1" s="9" t="s">
        <v>7</v>
      </c>
      <c r="E1" s="9" t="s">
        <v>8</v>
      </c>
    </row>
    <row r="2" spans="1:5" x14ac:dyDescent="0.25">
      <c r="A2" s="9">
        <v>1111</v>
      </c>
      <c r="B2" s="10">
        <v>42776</v>
      </c>
      <c r="C2" s="9">
        <v>0.5</v>
      </c>
      <c r="D2" s="9">
        <v>4000</v>
      </c>
      <c r="E2" s="9">
        <v>2000</v>
      </c>
    </row>
    <row r="3" spans="1:5" x14ac:dyDescent="0.25">
      <c r="A3" s="9">
        <v>1111</v>
      </c>
      <c r="B3" s="10">
        <v>42786</v>
      </c>
      <c r="C3" s="9">
        <v>0.5</v>
      </c>
      <c r="D3" s="9">
        <v>4000</v>
      </c>
      <c r="E3" s="9">
        <v>2000</v>
      </c>
    </row>
    <row r="4" spans="1:5" x14ac:dyDescent="0.25">
      <c r="A4" s="9">
        <v>2222</v>
      </c>
      <c r="B4" s="10">
        <v>42781</v>
      </c>
      <c r="C4" s="9">
        <v>0.3</v>
      </c>
      <c r="D4" s="9">
        <v>15000</v>
      </c>
      <c r="E4" s="9">
        <v>4500</v>
      </c>
    </row>
    <row r="5" spans="1:5" x14ac:dyDescent="0.25">
      <c r="A5" s="9">
        <v>2222</v>
      </c>
      <c r="B5" s="10">
        <v>42791</v>
      </c>
      <c r="C5" s="9">
        <v>0.3</v>
      </c>
      <c r="D5" s="9">
        <v>15000</v>
      </c>
      <c r="E5" s="9">
        <v>4500</v>
      </c>
    </row>
    <row r="6" spans="1:5" x14ac:dyDescent="0.25">
      <c r="A6" s="9">
        <v>2222</v>
      </c>
      <c r="B6" s="10">
        <v>42799</v>
      </c>
      <c r="C6" s="9">
        <v>0.4</v>
      </c>
      <c r="D6" s="9">
        <v>15000</v>
      </c>
      <c r="E6" s="9">
        <v>6000</v>
      </c>
    </row>
    <row r="7" spans="1:5" x14ac:dyDescent="0.25">
      <c r="A7" s="9">
        <v>3333</v>
      </c>
      <c r="B7" s="10">
        <v>42776</v>
      </c>
      <c r="C7" s="9">
        <v>0.6</v>
      </c>
      <c r="D7" s="9">
        <v>13000</v>
      </c>
      <c r="E7" s="9">
        <v>7800</v>
      </c>
    </row>
    <row r="8" spans="1:5" x14ac:dyDescent="0.25">
      <c r="A8" s="9">
        <v>3333</v>
      </c>
      <c r="B8" s="10">
        <v>42791</v>
      </c>
      <c r="C8" s="9">
        <v>0.4</v>
      </c>
      <c r="D8" s="9">
        <v>13000</v>
      </c>
      <c r="E8" s="9">
        <v>5200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D0344646-2F86-4BE4-B271-09877584236F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2A8F68ED-2F0E-4C85-AB0F-5111A568167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Заказы</vt:lpstr>
      <vt:lpstr>График платежей</vt:lpstr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Andrey Varganov</dc:creator>
  <cp:lastModifiedBy>evg</cp:lastModifiedBy>
  <dcterms:created xsi:type="dcterms:W3CDTF">2017-06-08T20:16:11Z</dcterms:created>
  <dcterms:modified xsi:type="dcterms:W3CDTF">2017-06-12T13:16:03Z</dcterms:modified>
</cp:coreProperties>
</file>