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A21" i="1" l="1"/>
  <c r="A91" i="1" l="1"/>
  <c r="A89" i="1"/>
  <c r="A87" i="1"/>
  <c r="A77" i="1"/>
  <c r="A66" i="1"/>
  <c r="A61" i="1"/>
  <c r="A59" i="1"/>
  <c r="A57" i="1"/>
  <c r="A55" i="1"/>
  <c r="A53" i="1"/>
  <c r="A51" i="1"/>
  <c r="A49" i="1"/>
  <c r="A42" i="1"/>
  <c r="A35" i="1"/>
  <c r="A33" i="1"/>
  <c r="A31" i="1"/>
  <c r="A10" i="1"/>
  <c r="A92" i="1" l="1"/>
</calcChain>
</file>

<file path=xl/sharedStrings.xml><?xml version="1.0" encoding="utf-8"?>
<sst xmlns="http://schemas.openxmlformats.org/spreadsheetml/2006/main" count="110" uniqueCount="21">
  <si>
    <t>ціна без ПДВ</t>
  </si>
  <si>
    <t>об'єм/тара</t>
  </si>
  <si>
    <t>[ID Access]</t>
  </si>
  <si>
    <t>5мг</t>
  </si>
  <si>
    <t>5мг Average</t>
  </si>
  <si>
    <t>1мг</t>
  </si>
  <si>
    <t>1мг Average</t>
  </si>
  <si>
    <t>0,5мг</t>
  </si>
  <si>
    <t>0,5мг Average</t>
  </si>
  <si>
    <t>3мг</t>
  </si>
  <si>
    <t>3мг Average</t>
  </si>
  <si>
    <t>1,0мг</t>
  </si>
  <si>
    <t>1,0мг Average</t>
  </si>
  <si>
    <t>Grand Average</t>
  </si>
  <si>
    <t>B10(Avg) сравнить с B6,B7,B8,B9, что бы средняя цена стояла напротив каждого значения в группе + добавить, если Avg&gt;значения, "купил дороже", если Avg&lt;значения, "купил дешевле"</t>
  </si>
  <si>
    <t>B21(Avg) сравнить с B11,B12,B13,B14....B20, что бы средняя цена стояла напротив каждого значения в группе + добавить, если Avg&gt;значения, "купил дороже", если Avg&lt;значения, "купил дешевле"</t>
  </si>
  <si>
    <t>купил дороже</t>
  </si>
  <si>
    <t>купил дешевле</t>
  </si>
  <si>
    <t>Avg</t>
  </si>
  <si>
    <t>дороже/дешевле</t>
  </si>
  <si>
    <t>"купил дешевле";"купил дороже";"среднее"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</si>
</sst>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F13" sqref="F12:F13"/>
    </sheetView>
  </sheetViews>
  <sheetFormatPr defaultRowHeight="15" x14ac:dyDescent="0.25"/>
  <cols>
    <col min="1" max="1" width="12.7109375" customWidth="1"/>
    <col min="2" max="6" width="11.42578125" customWidth="1"/>
    <col min="7" max="7" width="11.85546875" style="5" customWidth="1"/>
    <col min="8" max="9" width="15.42578125" customWidth="1"/>
    <col min="10" max="10" width="19.42578125" customWidth="1"/>
    <col min="11" max="11" width="17.7109375" customWidth="1"/>
    <col min="12" max="12" width="27.42578125" customWidth="1"/>
    <col min="15" max="15" width="15.42578125" customWidth="1"/>
    <col min="16" max="16" width="12.7109375" customWidth="1"/>
  </cols>
  <sheetData>
    <row r="1" spans="1:15" x14ac:dyDescent="0.25">
      <c r="D1" t="s">
        <v>20</v>
      </c>
    </row>
    <row r="5" spans="1:15" s="6" customFormat="1" x14ac:dyDescent="0.25">
      <c r="A5" s="6" t="s">
        <v>0</v>
      </c>
      <c r="B5" s="7" t="s">
        <v>1</v>
      </c>
      <c r="C5" s="11" t="s">
        <v>18</v>
      </c>
      <c r="D5" s="12" t="s">
        <v>19</v>
      </c>
      <c r="E5" s="7"/>
      <c r="F5" s="7"/>
      <c r="G5" s="8" t="s">
        <v>18</v>
      </c>
      <c r="H5" s="7" t="s">
        <v>19</v>
      </c>
      <c r="I5" s="6" t="s">
        <v>2</v>
      </c>
      <c r="O5" s="7"/>
    </row>
    <row r="6" spans="1:15" x14ac:dyDescent="0.25">
      <c r="A6">
        <v>11516.52</v>
      </c>
      <c r="B6" s="1" t="s">
        <v>3</v>
      </c>
      <c r="C6" s="13">
        <f>INDEX(A6:A$92,MATCH("*мг Average",B6:B$92,))</f>
        <v>8509.3953750000001</v>
      </c>
      <c r="D6" s="14" t="str">
        <f>TEXT(C6-A6,"""купил дешевле"";""купил дороже"";""""")</f>
        <v>купил дороже</v>
      </c>
      <c r="E6" s="1"/>
      <c r="F6" s="1"/>
      <c r="G6" s="3">
        <v>8509.39</v>
      </c>
      <c r="H6" s="1" t="s">
        <v>16</v>
      </c>
      <c r="I6">
        <v>135354</v>
      </c>
      <c r="O6" s="1"/>
    </row>
    <row r="7" spans="1:15" x14ac:dyDescent="0.25">
      <c r="A7">
        <v>10993.121499999999</v>
      </c>
      <c r="B7" s="1" t="s">
        <v>3</v>
      </c>
      <c r="C7" s="13">
        <f>INDEX(A7:A$92,MATCH("*мг Average",B7:B$92,))</f>
        <v>8509.3953750000001</v>
      </c>
      <c r="D7" s="14" t="str">
        <f t="shared" ref="D7:D70" si="0">TEXT(C7-A7,"""купил дешевле"";""купил дороже"";""""")</f>
        <v>купил дороже</v>
      </c>
      <c r="E7" s="1"/>
      <c r="F7" s="1"/>
      <c r="G7" s="3">
        <v>8509.39</v>
      </c>
      <c r="H7" s="1" t="s">
        <v>16</v>
      </c>
      <c r="I7">
        <v>150410</v>
      </c>
      <c r="O7" s="1"/>
    </row>
    <row r="8" spans="1:15" x14ac:dyDescent="0.25">
      <c r="A8">
        <v>214.94</v>
      </c>
      <c r="B8" s="1" t="s">
        <v>3</v>
      </c>
      <c r="C8" s="13">
        <f>INDEX(A8:A$92,MATCH("*мг Average",B8:B$92,))</f>
        <v>8509.3953750000001</v>
      </c>
      <c r="D8" s="14" t="str">
        <f t="shared" si="0"/>
        <v>купил дешевле</v>
      </c>
      <c r="E8" s="1"/>
      <c r="F8" s="1"/>
      <c r="G8" s="3">
        <v>8509.39</v>
      </c>
      <c r="H8" s="1" t="s">
        <v>17</v>
      </c>
      <c r="I8">
        <v>174027</v>
      </c>
      <c r="O8" s="1"/>
    </row>
    <row r="9" spans="1:15" x14ac:dyDescent="0.25">
      <c r="A9">
        <v>11313</v>
      </c>
      <c r="B9" s="1" t="s">
        <v>3</v>
      </c>
      <c r="C9" s="13">
        <f>INDEX(A9:A$92,MATCH("*мг Average",B9:B$92,))</f>
        <v>8509.3953750000001</v>
      </c>
      <c r="D9" s="14" t="str">
        <f t="shared" si="0"/>
        <v>купил дороже</v>
      </c>
      <c r="E9" s="1"/>
      <c r="F9" s="1"/>
      <c r="G9" s="3">
        <v>8509.39</v>
      </c>
      <c r="H9" s="1" t="s">
        <v>17</v>
      </c>
      <c r="I9">
        <v>206693</v>
      </c>
      <c r="O9" s="1"/>
    </row>
    <row r="10" spans="1:15" x14ac:dyDescent="0.25">
      <c r="A10">
        <f>SUBTOTAL(1,A6:A9)</f>
        <v>8509.3953750000001</v>
      </c>
      <c r="B10" s="2" t="s">
        <v>4</v>
      </c>
      <c r="C10" s="13">
        <f>INDEX(A10:A$92,MATCH("*мг Average",B10:B$92,))</f>
        <v>8509.3953750000001</v>
      </c>
      <c r="D10" s="14" t="str">
        <f t="shared" si="0"/>
        <v/>
      </c>
      <c r="E10" s="2"/>
      <c r="F10" s="2"/>
      <c r="G10" s="9" t="s">
        <v>14</v>
      </c>
      <c r="H10" s="2"/>
      <c r="O10" s="2"/>
    </row>
    <row r="11" spans="1:15" x14ac:dyDescent="0.25">
      <c r="A11">
        <v>3183</v>
      </c>
      <c r="B11" s="1" t="s">
        <v>5</v>
      </c>
      <c r="C11" s="13">
        <f>INDEX(A11:A$92,MATCH("*мг Average",B11:B$92,))</f>
        <v>1930.0978555555557</v>
      </c>
      <c r="D11" s="14" t="str">
        <f t="shared" si="0"/>
        <v>купил дороже</v>
      </c>
      <c r="E11" s="1"/>
      <c r="F11" s="1"/>
      <c r="G11" s="3">
        <v>1930.09</v>
      </c>
      <c r="H11" s="1" t="s">
        <v>16</v>
      </c>
      <c r="I11">
        <v>130216</v>
      </c>
      <c r="O11" s="1"/>
    </row>
    <row r="12" spans="1:15" x14ac:dyDescent="0.25">
      <c r="A12">
        <v>56.23</v>
      </c>
      <c r="B12" s="1" t="s">
        <v>5</v>
      </c>
      <c r="C12" s="13">
        <f>INDEX(A12:A$92,MATCH("*мг Average",B12:B$92,))</f>
        <v>1930.0978555555557</v>
      </c>
      <c r="D12" s="14" t="str">
        <f t="shared" si="0"/>
        <v>купил дешевле</v>
      </c>
      <c r="E12" s="1"/>
      <c r="F12" s="1"/>
      <c r="G12" s="3">
        <v>1930.09</v>
      </c>
      <c r="H12" s="1" t="s">
        <v>17</v>
      </c>
      <c r="I12">
        <v>134023</v>
      </c>
      <c r="O12" s="1"/>
    </row>
    <row r="13" spans="1:15" x14ac:dyDescent="0.25">
      <c r="A13">
        <v>2837.63</v>
      </c>
      <c r="B13" s="1" t="s">
        <v>5</v>
      </c>
      <c r="C13" s="13">
        <f>INDEX(A13:A$92,MATCH("*мг Average",B13:B$92,))</f>
        <v>1930.0978555555557</v>
      </c>
      <c r="D13" s="14" t="str">
        <f t="shared" si="0"/>
        <v>купил дороже</v>
      </c>
      <c r="E13" s="1"/>
      <c r="F13" s="1"/>
      <c r="G13" s="3">
        <v>1930.09</v>
      </c>
      <c r="H13" s="1" t="s">
        <v>16</v>
      </c>
      <c r="I13">
        <v>156605</v>
      </c>
      <c r="O13" s="1"/>
    </row>
    <row r="14" spans="1:15" x14ac:dyDescent="0.25">
      <c r="A14">
        <v>2837.63</v>
      </c>
      <c r="B14" s="1" t="s">
        <v>5</v>
      </c>
      <c r="C14" s="13">
        <f>INDEX(A14:A$92,MATCH("*мг Average",B14:B$92,))</f>
        <v>1930.0978555555557</v>
      </c>
      <c r="D14" s="14" t="str">
        <f t="shared" si="0"/>
        <v>купил дороже</v>
      </c>
      <c r="E14" s="1"/>
      <c r="F14" s="1"/>
      <c r="G14" s="3">
        <v>1930.09</v>
      </c>
      <c r="H14" s="1" t="s">
        <v>16</v>
      </c>
      <c r="I14">
        <v>150867</v>
      </c>
      <c r="O14" s="1"/>
    </row>
    <row r="15" spans="1:15" x14ac:dyDescent="0.25">
      <c r="A15">
        <v>2837.63</v>
      </c>
      <c r="B15" s="1" t="s">
        <v>5</v>
      </c>
      <c r="C15" s="13">
        <f>INDEX(A15:A$92,MATCH("*мг Average",B15:B$92,))</f>
        <v>1930.0978555555557</v>
      </c>
      <c r="D15" s="14" t="str">
        <f t="shared" si="0"/>
        <v>купил дороже</v>
      </c>
      <c r="E15" s="1"/>
      <c r="F15" s="1"/>
      <c r="G15" s="3">
        <v>1930.09</v>
      </c>
      <c r="H15" s="1" t="s">
        <v>16</v>
      </c>
      <c r="I15">
        <v>135358</v>
      </c>
      <c r="O15" s="1"/>
    </row>
    <row r="16" spans="1:15" x14ac:dyDescent="0.25">
      <c r="A16">
        <v>2710.5607</v>
      </c>
      <c r="B16" s="1" t="s">
        <v>5</v>
      </c>
      <c r="C16" s="13">
        <f>INDEX(A16:A$92,MATCH("*мг Average",B16:B$92,))</f>
        <v>1930.0978555555557</v>
      </c>
      <c r="D16" s="14" t="str">
        <f t="shared" si="0"/>
        <v>купил дороже</v>
      </c>
      <c r="E16" s="1"/>
      <c r="F16" s="1"/>
      <c r="G16" s="3">
        <v>1930.09</v>
      </c>
      <c r="H16" s="1" t="s">
        <v>16</v>
      </c>
      <c r="I16">
        <v>150411</v>
      </c>
      <c r="O16" s="1"/>
    </row>
    <row r="17" spans="1:15" x14ac:dyDescent="0.25">
      <c r="A17">
        <v>53.06</v>
      </c>
      <c r="B17" s="1" t="s">
        <v>5</v>
      </c>
      <c r="C17" s="10">
        <f>INDEX(A17:A$92,MATCH("*мг Average",B17:B$92,))</f>
        <v>1930.0978555555557</v>
      </c>
      <c r="D17" s="1" t="str">
        <f t="shared" si="0"/>
        <v>купил дешевле</v>
      </c>
      <c r="E17" s="1"/>
      <c r="F17" s="1"/>
      <c r="G17" s="3">
        <v>1930.09</v>
      </c>
      <c r="H17" s="1" t="s">
        <v>17</v>
      </c>
      <c r="I17">
        <v>174034</v>
      </c>
      <c r="O17" s="1"/>
    </row>
    <row r="18" spans="1:15" x14ac:dyDescent="0.25">
      <c r="A18">
        <v>52.14</v>
      </c>
      <c r="B18" s="1" t="s">
        <v>5</v>
      </c>
      <c r="C18" s="10">
        <f>INDEX(A18:A$92,MATCH("*мг Average",B18:B$92,))</f>
        <v>1930.0978555555557</v>
      </c>
      <c r="D18" s="1" t="str">
        <f t="shared" si="0"/>
        <v>купил дешевле</v>
      </c>
      <c r="E18" s="1"/>
      <c r="F18" s="1"/>
      <c r="G18" s="3">
        <v>1930.09</v>
      </c>
      <c r="H18" s="1" t="s">
        <v>17</v>
      </c>
      <c r="I18">
        <v>204318</v>
      </c>
      <c r="O18" s="1"/>
    </row>
    <row r="19" spans="1:15" x14ac:dyDescent="0.25">
      <c r="A19">
        <v>2803</v>
      </c>
      <c r="B19" s="1" t="s">
        <v>5</v>
      </c>
      <c r="C19" s="10">
        <f>INDEX(A19:A$92,MATCH("*мг Average",B19:B$92,))</f>
        <v>1930.0978555555557</v>
      </c>
      <c r="D19" s="1" t="str">
        <f t="shared" si="0"/>
        <v>купил дороже</v>
      </c>
      <c r="E19" s="1"/>
      <c r="F19" s="1"/>
      <c r="G19" s="3">
        <v>1930.09</v>
      </c>
      <c r="H19" s="1" t="s">
        <v>16</v>
      </c>
      <c r="I19">
        <v>206695</v>
      </c>
      <c r="O19" s="1"/>
    </row>
    <row r="20" spans="1:15" x14ac:dyDescent="0.25">
      <c r="B20" s="1" t="s">
        <v>5</v>
      </c>
      <c r="C20" s="10">
        <f>INDEX(A20:A$92,MATCH("*мг Average",B20:B$92,))</f>
        <v>1930.0978555555557</v>
      </c>
      <c r="D20" s="1" t="str">
        <f t="shared" si="0"/>
        <v>купил дешевле</v>
      </c>
      <c r="E20" s="1"/>
      <c r="F20" s="1"/>
      <c r="G20" s="3"/>
      <c r="H20" s="1"/>
      <c r="I20">
        <v>163056</v>
      </c>
      <c r="O20" s="1"/>
    </row>
    <row r="21" spans="1:15" x14ac:dyDescent="0.25">
      <c r="A21">
        <f>SUBTOTAL(1,A11:A20)</f>
        <v>1930.0978555555557</v>
      </c>
      <c r="B21" s="2" t="s">
        <v>6</v>
      </c>
      <c r="C21" s="10">
        <f>INDEX(A21:A$92,MATCH("*мг Average",B21:B$92,))</f>
        <v>1930.0978555555557</v>
      </c>
      <c r="D21" s="1" t="str">
        <f t="shared" si="0"/>
        <v/>
      </c>
      <c r="E21" s="2"/>
      <c r="F21" s="2"/>
      <c r="G21" s="9" t="s">
        <v>15</v>
      </c>
      <c r="H21" s="1"/>
      <c r="O21" s="2"/>
    </row>
    <row r="22" spans="1:15" x14ac:dyDescent="0.25">
      <c r="A22">
        <v>1595</v>
      </c>
      <c r="B22" s="1" t="s">
        <v>7</v>
      </c>
      <c r="C22" s="10">
        <f>INDEX(A22:A$92,MATCH("*мг Average",B22:B$92,))</f>
        <v>1200.6188888888889</v>
      </c>
      <c r="D22" s="1" t="str">
        <f t="shared" si="0"/>
        <v>купил дороже</v>
      </c>
      <c r="E22" s="1"/>
      <c r="F22" s="1"/>
      <c r="G22" s="3"/>
      <c r="H22" s="1"/>
      <c r="I22">
        <v>130217</v>
      </c>
      <c r="O22" s="1"/>
    </row>
    <row r="23" spans="1:15" x14ac:dyDescent="0.25">
      <c r="A23">
        <v>1318.7</v>
      </c>
      <c r="B23" s="1" t="s">
        <v>7</v>
      </c>
      <c r="C23" s="10">
        <f>INDEX(A23:A$92,MATCH("*мг Average",B23:B$92,))</f>
        <v>1200.6188888888889</v>
      </c>
      <c r="D23" s="1" t="str">
        <f t="shared" si="0"/>
        <v>купил дороже</v>
      </c>
      <c r="E23" s="1"/>
      <c r="F23" s="1"/>
      <c r="G23" s="3"/>
      <c r="H23" s="1"/>
      <c r="I23">
        <v>139021</v>
      </c>
      <c r="O23" s="1"/>
    </row>
    <row r="24" spans="1:15" x14ac:dyDescent="0.25">
      <c r="A24">
        <v>1238.6199999999999</v>
      </c>
      <c r="B24" s="1" t="s">
        <v>7</v>
      </c>
      <c r="C24" s="10">
        <f>INDEX(A24:A$92,MATCH("*мг Average",B24:B$92,))</f>
        <v>1200.6188888888889</v>
      </c>
      <c r="D24" s="1" t="str">
        <f t="shared" si="0"/>
        <v>купил дороже</v>
      </c>
      <c r="E24" s="1"/>
      <c r="F24" s="1"/>
      <c r="G24" s="3"/>
      <c r="H24" s="1"/>
      <c r="I24">
        <v>142918</v>
      </c>
      <c r="O24" s="1"/>
    </row>
    <row r="25" spans="1:15" x14ac:dyDescent="0.25">
      <c r="A25">
        <v>1336.94</v>
      </c>
      <c r="B25" s="1" t="s">
        <v>7</v>
      </c>
      <c r="C25" s="10">
        <f>INDEX(A25:A$92,MATCH("*мг Average",B25:B$92,))</f>
        <v>1200.6188888888889</v>
      </c>
      <c r="D25" s="1" t="str">
        <f t="shared" si="0"/>
        <v>купил дороже</v>
      </c>
      <c r="E25" s="1"/>
      <c r="F25" s="1"/>
      <c r="G25" s="3"/>
      <c r="H25" s="2"/>
      <c r="I25">
        <v>156603</v>
      </c>
      <c r="O25" s="1"/>
    </row>
    <row r="26" spans="1:15" x14ac:dyDescent="0.25">
      <c r="A26">
        <v>1336.94</v>
      </c>
      <c r="B26" s="1" t="s">
        <v>7</v>
      </c>
      <c r="C26" s="10">
        <f>INDEX(A26:A$92,MATCH("*мг Average",B26:B$92,))</f>
        <v>1200.6188888888889</v>
      </c>
      <c r="D26" s="1" t="str">
        <f t="shared" si="0"/>
        <v>купил дороже</v>
      </c>
      <c r="E26" s="1"/>
      <c r="F26" s="1"/>
      <c r="G26" s="3"/>
      <c r="H26" s="1"/>
      <c r="I26">
        <v>186052</v>
      </c>
      <c r="O26" s="1"/>
    </row>
    <row r="27" spans="1:15" x14ac:dyDescent="0.25">
      <c r="A27">
        <v>1312.11</v>
      </c>
      <c r="B27" s="1" t="s">
        <v>7</v>
      </c>
      <c r="C27" s="10">
        <f>INDEX(A27:A$92,MATCH("*мг Average",B27:B$92,))</f>
        <v>1200.6188888888889</v>
      </c>
      <c r="D27" s="1" t="str">
        <f t="shared" si="0"/>
        <v>купил дороже</v>
      </c>
      <c r="E27" s="1"/>
      <c r="F27" s="1"/>
      <c r="G27" s="3"/>
      <c r="H27" s="1"/>
      <c r="I27">
        <v>151493</v>
      </c>
      <c r="O27" s="1"/>
    </row>
    <row r="28" spans="1:15" x14ac:dyDescent="0.25">
      <c r="A28">
        <v>24.98</v>
      </c>
      <c r="B28" s="1" t="s">
        <v>7</v>
      </c>
      <c r="C28" s="10">
        <f>INDEX(A28:A$92,MATCH("*мг Average",B28:B$92,))</f>
        <v>1200.6188888888889</v>
      </c>
      <c r="D28" s="1" t="str">
        <f t="shared" si="0"/>
        <v>купил дешевле</v>
      </c>
      <c r="E28" s="1"/>
      <c r="F28" s="1"/>
      <c r="G28" s="3"/>
      <c r="H28" s="1"/>
      <c r="I28">
        <v>174028</v>
      </c>
      <c r="O28" s="1"/>
    </row>
    <row r="29" spans="1:15" x14ac:dyDescent="0.25">
      <c r="A29">
        <v>1330.86</v>
      </c>
      <c r="B29" s="1" t="s">
        <v>7</v>
      </c>
      <c r="C29" s="10">
        <f>INDEX(A29:A$92,MATCH("*мг Average",B29:B$92,))</f>
        <v>1200.6188888888889</v>
      </c>
      <c r="D29" s="1" t="str">
        <f t="shared" si="0"/>
        <v>купил дороже</v>
      </c>
      <c r="E29" s="1"/>
      <c r="F29" s="1"/>
      <c r="G29" s="3"/>
      <c r="H29" s="1"/>
      <c r="I29">
        <v>197195</v>
      </c>
      <c r="O29" s="1"/>
    </row>
    <row r="30" spans="1:15" x14ac:dyDescent="0.25">
      <c r="A30">
        <v>1311.42</v>
      </c>
      <c r="B30" s="1" t="s">
        <v>7</v>
      </c>
      <c r="C30" s="10">
        <f>INDEX(A30:A$92,MATCH("*мг Average",B30:B$92,))</f>
        <v>1200.6188888888889</v>
      </c>
      <c r="D30" s="1" t="str">
        <f t="shared" si="0"/>
        <v>купил дороже</v>
      </c>
      <c r="E30" s="1"/>
      <c r="F30" s="1"/>
      <c r="G30" s="3"/>
      <c r="H30" s="1"/>
      <c r="I30">
        <v>215297</v>
      </c>
      <c r="O30" s="1"/>
    </row>
    <row r="31" spans="1:15" x14ac:dyDescent="0.25">
      <c r="A31">
        <f>SUBTOTAL(1,A22:A30)</f>
        <v>1200.6188888888889</v>
      </c>
      <c r="B31" s="2" t="s">
        <v>8</v>
      </c>
      <c r="C31" s="10">
        <f>INDEX(A31:A$92,MATCH("*мг Average",B31:B$92,))</f>
        <v>1200.6188888888889</v>
      </c>
      <c r="D31" s="1" t="str">
        <f t="shared" si="0"/>
        <v/>
      </c>
      <c r="E31" s="2"/>
      <c r="F31" s="2"/>
      <c r="G31" s="4"/>
      <c r="H31" s="1"/>
      <c r="O31" s="2"/>
    </row>
    <row r="32" spans="1:15" x14ac:dyDescent="0.25">
      <c r="A32">
        <v>6757.8</v>
      </c>
      <c r="B32" s="1" t="s">
        <v>9</v>
      </c>
      <c r="C32" s="10">
        <f>INDEX(A32:A$92,MATCH("*мг Average",B32:B$92,))</f>
        <v>6757.8</v>
      </c>
      <c r="D32" s="1" t="str">
        <f t="shared" si="0"/>
        <v/>
      </c>
      <c r="E32" s="1"/>
      <c r="F32" s="1"/>
      <c r="G32" s="3"/>
      <c r="H32" s="1"/>
      <c r="I32">
        <v>135353</v>
      </c>
      <c r="O32" s="1"/>
    </row>
    <row r="33" spans="1:15" x14ac:dyDescent="0.25">
      <c r="A33">
        <f>SUBTOTAL(1,A32:A32)</f>
        <v>6757.8</v>
      </c>
      <c r="B33" s="2" t="s">
        <v>10</v>
      </c>
      <c r="C33" s="10">
        <f>INDEX(A33:A$92,MATCH("*мг Average",B33:B$92,))</f>
        <v>6757.8</v>
      </c>
      <c r="D33" s="1" t="str">
        <f t="shared" si="0"/>
        <v/>
      </c>
      <c r="E33" s="2"/>
      <c r="F33" s="2"/>
      <c r="G33" s="4"/>
      <c r="H33" s="1"/>
      <c r="O33" s="2"/>
    </row>
    <row r="34" spans="1:15" x14ac:dyDescent="0.25">
      <c r="B34" s="1" t="s">
        <v>11</v>
      </c>
      <c r="C34" s="10" t="e">
        <f>INDEX(A34:A$92,MATCH("*мг Average",B34:B$92,))</f>
        <v>#DIV/0!</v>
      </c>
      <c r="D34" s="1" t="e">
        <f t="shared" si="0"/>
        <v>#DIV/0!</v>
      </c>
      <c r="E34" s="1"/>
      <c r="F34" s="1"/>
      <c r="G34" s="3"/>
      <c r="H34" s="1"/>
      <c r="I34">
        <v>168967</v>
      </c>
      <c r="O34" s="1"/>
    </row>
    <row r="35" spans="1:15" x14ac:dyDescent="0.25">
      <c r="A35" t="e">
        <f>SUBTOTAL(1,A34:A34)</f>
        <v>#DIV/0!</v>
      </c>
      <c r="B35" s="2" t="s">
        <v>12</v>
      </c>
      <c r="C35" s="10" t="e">
        <f>INDEX(A35:A$92,MATCH("*мг Average",B35:B$92,))</f>
        <v>#DIV/0!</v>
      </c>
      <c r="D35" s="1" t="e">
        <f t="shared" si="0"/>
        <v>#DIV/0!</v>
      </c>
      <c r="E35" s="2"/>
      <c r="F35" s="2"/>
      <c r="G35" s="4"/>
      <c r="H35" s="2"/>
      <c r="O35" s="2"/>
    </row>
    <row r="36" spans="1:15" x14ac:dyDescent="0.25">
      <c r="B36" s="1" t="s">
        <v>5</v>
      </c>
      <c r="C36" s="10" t="e">
        <f>INDEX(A36:A$92,MATCH("*мг Average",B36:B$92,))</f>
        <v>#DIV/0!</v>
      </c>
      <c r="D36" s="1" t="e">
        <f t="shared" si="0"/>
        <v>#DIV/0!</v>
      </c>
      <c r="E36" s="1"/>
      <c r="F36" s="1"/>
      <c r="G36" s="3"/>
      <c r="H36" s="1"/>
      <c r="I36">
        <v>202908</v>
      </c>
      <c r="O36" s="1"/>
    </row>
    <row r="37" spans="1:15" x14ac:dyDescent="0.25">
      <c r="B37" s="1" t="s">
        <v>5</v>
      </c>
      <c r="C37" s="10" t="e">
        <f>INDEX(A37:A$92,MATCH("*мг Average",B37:B$92,))</f>
        <v>#DIV/0!</v>
      </c>
      <c r="D37" s="1" t="e">
        <f t="shared" si="0"/>
        <v>#DIV/0!</v>
      </c>
      <c r="E37" s="1"/>
      <c r="F37" s="1"/>
      <c r="G37" s="3"/>
      <c r="H37" s="2"/>
      <c r="I37">
        <v>157343</v>
      </c>
      <c r="O37" s="1"/>
    </row>
    <row r="38" spans="1:15" x14ac:dyDescent="0.25">
      <c r="B38" s="1" t="s">
        <v>5</v>
      </c>
      <c r="C38" s="10" t="e">
        <f>INDEX(A38:A$92,MATCH("*мг Average",B38:B$92,))</f>
        <v>#DIV/0!</v>
      </c>
      <c r="D38" s="1" t="e">
        <f t="shared" si="0"/>
        <v>#DIV/0!</v>
      </c>
      <c r="E38" s="1"/>
      <c r="F38" s="1"/>
      <c r="G38" s="3"/>
      <c r="H38" s="1"/>
      <c r="I38">
        <v>197169</v>
      </c>
      <c r="O38" s="1"/>
    </row>
    <row r="39" spans="1:15" x14ac:dyDescent="0.25">
      <c r="B39" s="1" t="s">
        <v>5</v>
      </c>
      <c r="C39" s="10" t="e">
        <f>INDEX(A39:A$92,MATCH("*мг Average",B39:B$92,))</f>
        <v>#DIV/0!</v>
      </c>
      <c r="D39" s="1" t="e">
        <f t="shared" si="0"/>
        <v>#DIV/0!</v>
      </c>
      <c r="E39" s="1"/>
      <c r="F39" s="1"/>
      <c r="G39" s="3"/>
      <c r="H39" s="2"/>
      <c r="I39">
        <v>202908</v>
      </c>
      <c r="O39" s="1"/>
    </row>
    <row r="40" spans="1:15" x14ac:dyDescent="0.25">
      <c r="B40" s="1" t="s">
        <v>5</v>
      </c>
      <c r="C40" s="10" t="e">
        <f>INDEX(A40:A$92,MATCH("*мг Average",B40:B$92,))</f>
        <v>#DIV/0!</v>
      </c>
      <c r="D40" s="1" t="e">
        <f t="shared" si="0"/>
        <v>#DIV/0!</v>
      </c>
      <c r="E40" s="1"/>
      <c r="F40" s="1"/>
      <c r="G40" s="3"/>
      <c r="H40" s="1"/>
      <c r="I40">
        <v>157343</v>
      </c>
      <c r="O40" s="1"/>
    </row>
    <row r="41" spans="1:15" x14ac:dyDescent="0.25">
      <c r="B41" s="1" t="s">
        <v>5</v>
      </c>
      <c r="C41" s="10" t="e">
        <f>INDEX(A41:A$92,MATCH("*мг Average",B41:B$92,))</f>
        <v>#DIV/0!</v>
      </c>
      <c r="D41" s="1" t="e">
        <f t="shared" si="0"/>
        <v>#DIV/0!</v>
      </c>
      <c r="E41" s="1"/>
      <c r="F41" s="1"/>
      <c r="G41" s="3"/>
      <c r="H41" s="1"/>
      <c r="I41">
        <v>197169</v>
      </c>
      <c r="O41" s="1"/>
    </row>
    <row r="42" spans="1:15" x14ac:dyDescent="0.25">
      <c r="A42" t="e">
        <f>SUBTOTAL(1,A36:A41)</f>
        <v>#DIV/0!</v>
      </c>
      <c r="B42" s="2" t="s">
        <v>6</v>
      </c>
      <c r="C42" s="10" t="e">
        <f>INDEX(A42:A$92,MATCH("*мг Average",B42:B$92,))</f>
        <v>#DIV/0!</v>
      </c>
      <c r="D42" s="1" t="e">
        <f t="shared" si="0"/>
        <v>#DIV/0!</v>
      </c>
      <c r="E42" s="2"/>
      <c r="F42" s="2"/>
      <c r="G42" s="4"/>
      <c r="H42" s="1"/>
      <c r="O42" s="2"/>
    </row>
    <row r="43" spans="1:15" x14ac:dyDescent="0.25">
      <c r="A43">
        <v>1310.79</v>
      </c>
      <c r="B43" s="1" t="s">
        <v>7</v>
      </c>
      <c r="C43" s="10">
        <f>INDEX(A43:A$92,MATCH("*мг Average",B43:B$92,))</f>
        <v>1324.4</v>
      </c>
      <c r="D43" s="1" t="str">
        <f t="shared" si="0"/>
        <v>купил дешевле</v>
      </c>
      <c r="E43" s="1"/>
      <c r="F43" s="1"/>
      <c r="G43" s="3"/>
      <c r="H43" s="1"/>
      <c r="I43">
        <v>141707</v>
      </c>
      <c r="O43" s="1"/>
    </row>
    <row r="44" spans="1:15" x14ac:dyDescent="0.25">
      <c r="A44">
        <v>1336.94</v>
      </c>
      <c r="B44" s="1" t="s">
        <v>7</v>
      </c>
      <c r="C44" s="10">
        <f>INDEX(A44:A$92,MATCH("*мг Average",B44:B$92,))</f>
        <v>1324.4</v>
      </c>
      <c r="D44" s="1" t="str">
        <f t="shared" si="0"/>
        <v>купил дороже</v>
      </c>
      <c r="E44" s="1"/>
      <c r="F44" s="1"/>
      <c r="G44" s="3"/>
      <c r="H44" s="1"/>
      <c r="I44">
        <v>143534</v>
      </c>
      <c r="O44" s="1"/>
    </row>
    <row r="45" spans="1:15" x14ac:dyDescent="0.25">
      <c r="A45">
        <v>1248</v>
      </c>
      <c r="B45" s="1" t="s">
        <v>7</v>
      </c>
      <c r="C45" s="10">
        <f>INDEX(A45:A$92,MATCH("*мг Average",B45:B$92,))</f>
        <v>1324.4</v>
      </c>
      <c r="D45" s="1" t="str">
        <f t="shared" si="0"/>
        <v>купил дешевле</v>
      </c>
      <c r="E45" s="1"/>
      <c r="F45" s="1"/>
      <c r="G45" s="3"/>
      <c r="H45" s="1"/>
      <c r="I45">
        <v>197153</v>
      </c>
      <c r="O45" s="1"/>
    </row>
    <row r="46" spans="1:15" x14ac:dyDescent="0.25">
      <c r="B46" s="1" t="s">
        <v>7</v>
      </c>
      <c r="C46" s="10">
        <f>INDEX(A46:A$92,MATCH("*мг Average",B46:B$92,))</f>
        <v>1324.4</v>
      </c>
      <c r="D46" s="1" t="str">
        <f t="shared" si="0"/>
        <v>купил дешевле</v>
      </c>
      <c r="E46" s="1"/>
      <c r="F46" s="1"/>
      <c r="G46" s="3"/>
      <c r="H46" s="2"/>
      <c r="I46">
        <v>197168</v>
      </c>
      <c r="O46" s="1"/>
    </row>
    <row r="47" spans="1:15" x14ac:dyDescent="0.25">
      <c r="B47" s="1" t="s">
        <v>7</v>
      </c>
      <c r="C47" s="10">
        <f>INDEX(A47:A$92,MATCH("*мг Average",B47:B$92,))</f>
        <v>1324.4</v>
      </c>
      <c r="D47" s="1" t="str">
        <f t="shared" si="0"/>
        <v>купил дешевле</v>
      </c>
      <c r="E47" s="1"/>
      <c r="F47" s="1"/>
      <c r="G47" s="3"/>
      <c r="H47" s="1"/>
      <c r="I47">
        <v>197168</v>
      </c>
      <c r="O47" s="1"/>
    </row>
    <row r="48" spans="1:15" x14ac:dyDescent="0.25">
      <c r="A48">
        <v>1401.87</v>
      </c>
      <c r="B48" s="1" t="s">
        <v>7</v>
      </c>
      <c r="C48" s="10">
        <f>INDEX(A48:A$92,MATCH("*мг Average",B48:B$92,))</f>
        <v>1324.4</v>
      </c>
      <c r="D48" s="1" t="str">
        <f t="shared" si="0"/>
        <v>купил дороже</v>
      </c>
      <c r="E48" s="1"/>
      <c r="F48" s="1"/>
      <c r="G48" s="3"/>
      <c r="H48" s="1"/>
      <c r="I48">
        <v>140147</v>
      </c>
      <c r="O48" s="1"/>
    </row>
    <row r="49" spans="1:15" x14ac:dyDescent="0.25">
      <c r="A49">
        <f>SUBTOTAL(1,A43:A48)</f>
        <v>1324.4</v>
      </c>
      <c r="B49" s="2" t="s">
        <v>8</v>
      </c>
      <c r="C49" s="10">
        <f>INDEX(A49:A$92,MATCH("*мг Average",B49:B$92,))</f>
        <v>1324.4</v>
      </c>
      <c r="D49" s="1" t="str">
        <f t="shared" si="0"/>
        <v/>
      </c>
      <c r="E49" s="2"/>
      <c r="F49" s="2"/>
      <c r="G49" s="4"/>
      <c r="H49" s="1"/>
      <c r="O49" s="2"/>
    </row>
    <row r="50" spans="1:15" x14ac:dyDescent="0.25">
      <c r="A50">
        <v>10560.69</v>
      </c>
      <c r="B50" s="1" t="s">
        <v>3</v>
      </c>
      <c r="C50" s="10">
        <f>INDEX(A50:A$92,MATCH("*мг Average",B50:B$92,))</f>
        <v>10560.69</v>
      </c>
      <c r="D50" s="1" t="str">
        <f t="shared" si="0"/>
        <v/>
      </c>
      <c r="E50" s="1"/>
      <c r="F50" s="1"/>
      <c r="G50" s="3"/>
      <c r="H50" s="1"/>
      <c r="I50">
        <v>142886</v>
      </c>
      <c r="O50" s="1"/>
    </row>
    <row r="51" spans="1:15" x14ac:dyDescent="0.25">
      <c r="A51">
        <f>SUBTOTAL(1,A50:A50)</f>
        <v>10560.69</v>
      </c>
      <c r="B51" s="2" t="s">
        <v>4</v>
      </c>
      <c r="C51" s="10">
        <f>INDEX(A51:A$92,MATCH("*мг Average",B51:B$92,))</f>
        <v>10560.69</v>
      </c>
      <c r="D51" s="1" t="str">
        <f t="shared" si="0"/>
        <v/>
      </c>
      <c r="E51" s="2"/>
      <c r="F51" s="2"/>
      <c r="G51" s="4"/>
      <c r="H51" s="1"/>
      <c r="O51" s="2"/>
    </row>
    <row r="52" spans="1:15" x14ac:dyDescent="0.25">
      <c r="A52">
        <v>2614</v>
      </c>
      <c r="B52" s="1" t="s">
        <v>5</v>
      </c>
      <c r="C52" s="10">
        <f>INDEX(A52:A$92,MATCH("*мг Average",B52:B$92,))</f>
        <v>2614</v>
      </c>
      <c r="D52" s="1" t="str">
        <f t="shared" si="0"/>
        <v/>
      </c>
      <c r="E52" s="1"/>
      <c r="F52" s="1"/>
      <c r="G52" s="3"/>
      <c r="H52" s="1"/>
      <c r="I52">
        <v>142884</v>
      </c>
      <c r="O52" s="1"/>
    </row>
    <row r="53" spans="1:15" x14ac:dyDescent="0.25">
      <c r="A53">
        <f>SUBTOTAL(1,A52:A52)</f>
        <v>2614</v>
      </c>
      <c r="B53" s="2" t="s">
        <v>6</v>
      </c>
      <c r="C53" s="10">
        <f>INDEX(A53:A$92,MATCH("*мг Average",B53:B$92,))</f>
        <v>2614</v>
      </c>
      <c r="D53" s="1" t="str">
        <f t="shared" si="0"/>
        <v/>
      </c>
      <c r="E53" s="2"/>
      <c r="F53" s="2"/>
      <c r="G53" s="4"/>
      <c r="H53" s="2"/>
      <c r="O53" s="2"/>
    </row>
    <row r="54" spans="1:15" x14ac:dyDescent="0.25">
      <c r="A54">
        <v>6232.91</v>
      </c>
      <c r="B54" s="1" t="s">
        <v>9</v>
      </c>
      <c r="C54" s="10">
        <f>INDEX(A54:A$92,MATCH("*мг Average",B54:B$92,))</f>
        <v>6232.91</v>
      </c>
      <c r="D54" s="1" t="str">
        <f t="shared" si="0"/>
        <v/>
      </c>
      <c r="E54" s="1"/>
      <c r="F54" s="1"/>
      <c r="G54" s="3"/>
      <c r="H54" s="1"/>
      <c r="I54">
        <v>142885</v>
      </c>
      <c r="O54" s="1"/>
    </row>
    <row r="55" spans="1:15" x14ac:dyDescent="0.25">
      <c r="A55">
        <f>SUBTOTAL(1,A54:A54)</f>
        <v>6232.91</v>
      </c>
      <c r="B55" s="2" t="s">
        <v>10</v>
      </c>
      <c r="C55" s="10">
        <f>INDEX(A55:A$92,MATCH("*мг Average",B55:B$92,))</f>
        <v>6232.91</v>
      </c>
      <c r="D55" s="1" t="str">
        <f t="shared" si="0"/>
        <v/>
      </c>
      <c r="E55" s="2"/>
      <c r="F55" s="2"/>
      <c r="G55" s="4"/>
      <c r="H55" s="2"/>
      <c r="O55" s="2"/>
    </row>
    <row r="56" spans="1:15" x14ac:dyDescent="0.25">
      <c r="A56">
        <v>10560.69</v>
      </c>
      <c r="B56" s="1" t="s">
        <v>3</v>
      </c>
      <c r="C56" s="10">
        <f>INDEX(A56:A$92,MATCH("*мг Average",B56:B$92,))</f>
        <v>10560.69</v>
      </c>
      <c r="D56" s="1" t="str">
        <f t="shared" si="0"/>
        <v/>
      </c>
      <c r="E56" s="1"/>
      <c r="F56" s="1"/>
      <c r="G56" s="3"/>
      <c r="H56" s="1"/>
      <c r="I56">
        <v>142886</v>
      </c>
      <c r="O56" s="1"/>
    </row>
    <row r="57" spans="1:15" x14ac:dyDescent="0.25">
      <c r="A57">
        <f>SUBTOTAL(1,A56:A56)</f>
        <v>10560.69</v>
      </c>
      <c r="B57" s="2" t="s">
        <v>4</v>
      </c>
      <c r="C57" s="10">
        <f>INDEX(A57:A$92,MATCH("*мг Average",B57:B$92,))</f>
        <v>10560.69</v>
      </c>
      <c r="D57" s="1" t="str">
        <f t="shared" si="0"/>
        <v/>
      </c>
      <c r="E57" s="2"/>
      <c r="F57" s="2"/>
      <c r="G57" s="4"/>
      <c r="H57" s="2"/>
      <c r="O57" s="2"/>
    </row>
    <row r="58" spans="1:15" x14ac:dyDescent="0.25">
      <c r="A58">
        <v>2614</v>
      </c>
      <c r="B58" s="1" t="s">
        <v>5</v>
      </c>
      <c r="C58" s="10">
        <f>INDEX(A58:A$92,MATCH("*мг Average",B58:B$92,))</f>
        <v>2614</v>
      </c>
      <c r="D58" s="1" t="str">
        <f t="shared" si="0"/>
        <v/>
      </c>
      <c r="E58" s="1"/>
      <c r="F58" s="1"/>
      <c r="G58" s="3"/>
      <c r="H58" s="1"/>
      <c r="I58">
        <v>142884</v>
      </c>
      <c r="O58" s="1"/>
    </row>
    <row r="59" spans="1:15" x14ac:dyDescent="0.25">
      <c r="A59">
        <f>SUBTOTAL(1,A58:A58)</f>
        <v>2614</v>
      </c>
      <c r="B59" s="2" t="s">
        <v>6</v>
      </c>
      <c r="C59" s="10">
        <f>INDEX(A59:A$92,MATCH("*мг Average",B59:B$92,))</f>
        <v>2614</v>
      </c>
      <c r="D59" s="1" t="str">
        <f t="shared" si="0"/>
        <v/>
      </c>
      <c r="E59" s="2"/>
      <c r="F59" s="2"/>
      <c r="G59" s="4"/>
      <c r="H59" s="2"/>
      <c r="O59" s="2"/>
    </row>
    <row r="60" spans="1:15" x14ac:dyDescent="0.25">
      <c r="A60">
        <v>6232.91</v>
      </c>
      <c r="B60" s="1" t="s">
        <v>9</v>
      </c>
      <c r="C60" s="10">
        <f>INDEX(A60:A$92,MATCH("*мг Average",B60:B$92,))</f>
        <v>6232.91</v>
      </c>
      <c r="D60" s="1" t="str">
        <f t="shared" si="0"/>
        <v/>
      </c>
      <c r="E60" s="1"/>
      <c r="F60" s="1"/>
      <c r="G60" s="3"/>
      <c r="H60" s="1"/>
      <c r="I60">
        <v>142885</v>
      </c>
      <c r="O60" s="1"/>
    </row>
    <row r="61" spans="1:15" x14ac:dyDescent="0.25">
      <c r="A61">
        <f>SUBTOTAL(1,A60:A60)</f>
        <v>6232.91</v>
      </c>
      <c r="B61" s="2" t="s">
        <v>10</v>
      </c>
      <c r="C61" s="10">
        <f>INDEX(A61:A$92,MATCH("*мг Average",B61:B$92,))</f>
        <v>6232.91</v>
      </c>
      <c r="D61" s="1" t="str">
        <f t="shared" si="0"/>
        <v/>
      </c>
      <c r="E61" s="2"/>
      <c r="F61" s="2"/>
      <c r="G61" s="4"/>
      <c r="H61" s="2"/>
      <c r="O61" s="2"/>
    </row>
    <row r="62" spans="1:15" x14ac:dyDescent="0.25">
      <c r="A62">
        <v>11516.52</v>
      </c>
      <c r="B62" s="1" t="s">
        <v>3</v>
      </c>
      <c r="C62" s="10">
        <f>INDEX(A62:A$92,MATCH("*мг Average",B62:B$92,))</f>
        <v>8509.3953750000001</v>
      </c>
      <c r="D62" s="1" t="str">
        <f t="shared" si="0"/>
        <v>купил дороже</v>
      </c>
      <c r="E62" s="1"/>
      <c r="F62" s="1"/>
      <c r="G62" s="3"/>
      <c r="H62" s="1"/>
      <c r="I62">
        <v>135354</v>
      </c>
      <c r="O62" s="1"/>
    </row>
    <row r="63" spans="1:15" x14ac:dyDescent="0.25">
      <c r="A63">
        <v>10993.121499999999</v>
      </c>
      <c r="B63" s="1" t="s">
        <v>3</v>
      </c>
      <c r="C63" s="10">
        <f>INDEX(A63:A$92,MATCH("*мг Average",B63:B$92,))</f>
        <v>8509.3953750000001</v>
      </c>
      <c r="D63" s="1" t="str">
        <f t="shared" si="0"/>
        <v>купил дороже</v>
      </c>
      <c r="E63" s="1"/>
      <c r="F63" s="1"/>
      <c r="G63" s="3"/>
      <c r="H63" s="2"/>
      <c r="I63">
        <v>150410</v>
      </c>
      <c r="O63" s="1"/>
    </row>
    <row r="64" spans="1:15" x14ac:dyDescent="0.25">
      <c r="A64">
        <v>214.94</v>
      </c>
      <c r="B64" s="1" t="s">
        <v>3</v>
      </c>
      <c r="C64" s="10">
        <f>INDEX(A64:A$92,MATCH("*мг Average",B64:B$92,))</f>
        <v>8509.3953750000001</v>
      </c>
      <c r="D64" s="1" t="str">
        <f t="shared" si="0"/>
        <v>купил дешевле</v>
      </c>
      <c r="E64" s="1"/>
      <c r="F64" s="1"/>
      <c r="G64" s="3"/>
      <c r="H64" s="1"/>
      <c r="I64">
        <v>174027</v>
      </c>
      <c r="O64" s="1"/>
    </row>
    <row r="65" spans="1:15" x14ac:dyDescent="0.25">
      <c r="A65">
        <v>11313</v>
      </c>
      <c r="B65" s="1" t="s">
        <v>3</v>
      </c>
      <c r="C65" s="10">
        <f>INDEX(A65:A$92,MATCH("*мг Average",B65:B$92,))</f>
        <v>8509.3953750000001</v>
      </c>
      <c r="D65" s="1" t="str">
        <f t="shared" si="0"/>
        <v>купил дороже</v>
      </c>
      <c r="E65" s="1"/>
      <c r="F65" s="1"/>
      <c r="G65" s="3"/>
      <c r="H65" s="2"/>
      <c r="I65">
        <v>206693</v>
      </c>
      <c r="O65" s="1"/>
    </row>
    <row r="66" spans="1:15" x14ac:dyDescent="0.25">
      <c r="A66">
        <f>SUBTOTAL(1,A62:A65)</f>
        <v>8509.3953750000001</v>
      </c>
      <c r="B66" s="2" t="s">
        <v>4</v>
      </c>
      <c r="C66" s="10">
        <f>INDEX(A66:A$92,MATCH("*мг Average",B66:B$92,))</f>
        <v>8509.3953750000001</v>
      </c>
      <c r="D66" s="1" t="str">
        <f t="shared" si="0"/>
        <v/>
      </c>
      <c r="E66" s="2"/>
      <c r="F66" s="2"/>
      <c r="G66" s="4"/>
      <c r="H66" s="1"/>
      <c r="O66" s="2"/>
    </row>
    <row r="67" spans="1:15" x14ac:dyDescent="0.25">
      <c r="A67">
        <v>3183</v>
      </c>
      <c r="B67" s="1" t="s">
        <v>5</v>
      </c>
      <c r="C67" s="10">
        <f>INDEX(A67:A$92,MATCH("*мг Average",B67:B$92,))</f>
        <v>1930.0978555555557</v>
      </c>
      <c r="D67" s="1" t="str">
        <f t="shared" si="0"/>
        <v>купил дороже</v>
      </c>
      <c r="E67" s="1"/>
      <c r="F67" s="1"/>
      <c r="G67" s="3"/>
      <c r="H67" s="1"/>
      <c r="I67">
        <v>130216</v>
      </c>
      <c r="O67" s="1"/>
    </row>
    <row r="68" spans="1:15" x14ac:dyDescent="0.25">
      <c r="A68">
        <v>56.23</v>
      </c>
      <c r="B68" s="1" t="s">
        <v>5</v>
      </c>
      <c r="C68" s="10">
        <f>INDEX(A68:A$92,MATCH("*мг Average",B68:B$92,))</f>
        <v>1930.0978555555557</v>
      </c>
      <c r="D68" s="1" t="str">
        <f t="shared" si="0"/>
        <v>купил дешевле</v>
      </c>
      <c r="E68" s="1"/>
      <c r="F68" s="1"/>
      <c r="G68" s="3"/>
      <c r="H68" s="1"/>
      <c r="I68">
        <v>134023</v>
      </c>
      <c r="O68" s="1"/>
    </row>
    <row r="69" spans="1:15" x14ac:dyDescent="0.25">
      <c r="A69">
        <v>2837.63</v>
      </c>
      <c r="B69" s="1" t="s">
        <v>5</v>
      </c>
      <c r="C69" s="10">
        <f>INDEX(A69:A$92,MATCH("*мг Average",B69:B$92,))</f>
        <v>1930.0978555555557</v>
      </c>
      <c r="D69" s="1" t="str">
        <f t="shared" si="0"/>
        <v>купил дороже</v>
      </c>
      <c r="E69" s="1"/>
      <c r="F69" s="1"/>
      <c r="G69" s="3"/>
      <c r="H69" s="1"/>
      <c r="I69">
        <v>156605</v>
      </c>
      <c r="O69" s="1"/>
    </row>
    <row r="70" spans="1:15" x14ac:dyDescent="0.25">
      <c r="A70">
        <v>2837.63</v>
      </c>
      <c r="B70" s="1" t="s">
        <v>5</v>
      </c>
      <c r="C70" s="10">
        <f>INDEX(A70:A$92,MATCH("*мг Average",B70:B$92,))</f>
        <v>1930.0978555555557</v>
      </c>
      <c r="D70" s="1" t="str">
        <f t="shared" si="0"/>
        <v>купил дороже</v>
      </c>
      <c r="E70" s="1"/>
      <c r="F70" s="1"/>
      <c r="G70" s="3"/>
      <c r="H70" s="2"/>
      <c r="I70">
        <v>150867</v>
      </c>
      <c r="O70" s="1"/>
    </row>
    <row r="71" spans="1:15" x14ac:dyDescent="0.25">
      <c r="A71">
        <v>2837.63</v>
      </c>
      <c r="B71" s="1" t="s">
        <v>5</v>
      </c>
      <c r="C71" s="10">
        <f>INDEX(A71:A$92,MATCH("*мг Average",B71:B$92,))</f>
        <v>1930.0978555555557</v>
      </c>
      <c r="D71" s="1" t="str">
        <f t="shared" ref="D71:D92" si="1">TEXT(C71-A71,"""купил дешевле"";""купил дороже"";""""")</f>
        <v>купил дороже</v>
      </c>
      <c r="E71" s="1"/>
      <c r="F71" s="1"/>
      <c r="G71" s="3"/>
      <c r="H71" s="1"/>
      <c r="I71">
        <v>135358</v>
      </c>
      <c r="O71" s="1"/>
    </row>
    <row r="72" spans="1:15" x14ac:dyDescent="0.25">
      <c r="A72">
        <v>2710.5607</v>
      </c>
      <c r="B72" s="1" t="s">
        <v>5</v>
      </c>
      <c r="C72" s="10">
        <f>INDEX(A72:A$92,MATCH("*мг Average",B72:B$92,))</f>
        <v>1930.0978555555557</v>
      </c>
      <c r="D72" s="1" t="str">
        <f t="shared" si="1"/>
        <v>купил дороже</v>
      </c>
      <c r="E72" s="1"/>
      <c r="F72" s="1"/>
      <c r="G72" s="3"/>
      <c r="H72" s="1"/>
      <c r="I72">
        <v>150411</v>
      </c>
      <c r="O72" s="1"/>
    </row>
    <row r="73" spans="1:15" x14ac:dyDescent="0.25">
      <c r="A73">
        <v>53.06</v>
      </c>
      <c r="B73" s="1" t="s">
        <v>5</v>
      </c>
      <c r="C73" s="10">
        <f>INDEX(A73:A$92,MATCH("*мг Average",B73:B$92,))</f>
        <v>1930.0978555555557</v>
      </c>
      <c r="D73" s="1" t="str">
        <f t="shared" si="1"/>
        <v>купил дешевле</v>
      </c>
      <c r="E73" s="1"/>
      <c r="F73" s="1"/>
      <c r="G73" s="3"/>
      <c r="H73" s="1"/>
      <c r="I73">
        <v>174034</v>
      </c>
      <c r="O73" s="1"/>
    </row>
    <row r="74" spans="1:15" x14ac:dyDescent="0.25">
      <c r="A74">
        <v>52.14</v>
      </c>
      <c r="B74" s="1" t="s">
        <v>5</v>
      </c>
      <c r="C74" s="10">
        <f>INDEX(A74:A$92,MATCH("*мг Average",B74:B$92,))</f>
        <v>1930.0978555555557</v>
      </c>
      <c r="D74" s="1" t="str">
        <f t="shared" si="1"/>
        <v>купил дешевле</v>
      </c>
      <c r="E74" s="1"/>
      <c r="F74" s="1"/>
      <c r="G74" s="3"/>
      <c r="H74" s="1"/>
      <c r="I74">
        <v>204318</v>
      </c>
      <c r="O74" s="1"/>
    </row>
    <row r="75" spans="1:15" x14ac:dyDescent="0.25">
      <c r="A75">
        <v>2803</v>
      </c>
      <c r="B75" s="1" t="s">
        <v>5</v>
      </c>
      <c r="C75" s="10">
        <f>INDEX(A75:A$92,MATCH("*мг Average",B75:B$92,))</f>
        <v>1930.0978555555557</v>
      </c>
      <c r="D75" s="1" t="str">
        <f t="shared" si="1"/>
        <v>купил дороже</v>
      </c>
      <c r="E75" s="1"/>
      <c r="F75" s="1"/>
      <c r="G75" s="3"/>
      <c r="H75" s="1"/>
      <c r="I75">
        <v>206695</v>
      </c>
      <c r="O75" s="1"/>
    </row>
    <row r="76" spans="1:15" x14ac:dyDescent="0.25">
      <c r="B76" s="1" t="s">
        <v>5</v>
      </c>
      <c r="C76" s="10">
        <f>INDEX(A76:A$92,MATCH("*мг Average",B76:B$92,))</f>
        <v>1930.0978555555557</v>
      </c>
      <c r="D76" s="1" t="str">
        <f t="shared" si="1"/>
        <v>купил дешевле</v>
      </c>
      <c r="E76" s="1"/>
      <c r="F76" s="1"/>
      <c r="G76" s="3"/>
      <c r="H76" s="1"/>
      <c r="I76">
        <v>163056</v>
      </c>
      <c r="O76" s="1"/>
    </row>
    <row r="77" spans="1:15" x14ac:dyDescent="0.25">
      <c r="A77">
        <f>SUBTOTAL(1,A67:A76)</f>
        <v>1930.0978555555557</v>
      </c>
      <c r="B77" s="2" t="s">
        <v>6</v>
      </c>
      <c r="C77" s="10">
        <f>INDEX(A77:A$92,MATCH("*мг Average",B77:B$92,))</f>
        <v>1930.0978555555557</v>
      </c>
      <c r="D77" s="1" t="str">
        <f t="shared" si="1"/>
        <v/>
      </c>
      <c r="E77" s="2"/>
      <c r="F77" s="2"/>
      <c r="G77" s="4"/>
      <c r="H77" s="1"/>
      <c r="O77" s="2"/>
    </row>
    <row r="78" spans="1:15" x14ac:dyDescent="0.25">
      <c r="A78">
        <v>1595</v>
      </c>
      <c r="B78" s="1" t="s">
        <v>7</v>
      </c>
      <c r="C78" s="10">
        <f>INDEX(A78:A$92,MATCH("*мг Average",B78:B$92,))</f>
        <v>1200.6188888888889</v>
      </c>
      <c r="D78" s="1" t="str">
        <f t="shared" si="1"/>
        <v>купил дороже</v>
      </c>
      <c r="E78" s="1"/>
      <c r="F78" s="1"/>
      <c r="G78" s="3"/>
      <c r="H78" s="1"/>
      <c r="I78">
        <v>130217</v>
      </c>
      <c r="O78" s="1"/>
    </row>
    <row r="79" spans="1:15" x14ac:dyDescent="0.25">
      <c r="A79">
        <v>1318.7</v>
      </c>
      <c r="B79" s="1" t="s">
        <v>7</v>
      </c>
      <c r="C79" s="10">
        <f>INDEX(A79:A$92,MATCH("*мг Average",B79:B$92,))</f>
        <v>1200.6188888888889</v>
      </c>
      <c r="D79" s="1" t="str">
        <f t="shared" si="1"/>
        <v>купил дороже</v>
      </c>
      <c r="E79" s="1"/>
      <c r="F79" s="1"/>
      <c r="G79" s="3"/>
      <c r="H79" s="1"/>
      <c r="I79">
        <v>139021</v>
      </c>
      <c r="O79" s="1"/>
    </row>
    <row r="80" spans="1:15" x14ac:dyDescent="0.25">
      <c r="A80">
        <v>1238.6199999999999</v>
      </c>
      <c r="B80" s="1" t="s">
        <v>7</v>
      </c>
      <c r="C80" s="10">
        <f>INDEX(A80:A$92,MATCH("*мг Average",B80:B$92,))</f>
        <v>1200.6188888888889</v>
      </c>
      <c r="D80" s="1" t="str">
        <f t="shared" si="1"/>
        <v>купил дороже</v>
      </c>
      <c r="E80" s="1"/>
      <c r="F80" s="1"/>
      <c r="G80" s="3"/>
      <c r="H80" s="1"/>
      <c r="I80">
        <v>142918</v>
      </c>
      <c r="O80" s="1"/>
    </row>
    <row r="81" spans="1:15" x14ac:dyDescent="0.25">
      <c r="A81">
        <v>1336.94</v>
      </c>
      <c r="B81" s="1" t="s">
        <v>7</v>
      </c>
      <c r="C81" s="10">
        <f>INDEX(A81:A$92,MATCH("*мг Average",B81:B$92,))</f>
        <v>1200.6188888888889</v>
      </c>
      <c r="D81" s="1" t="str">
        <f t="shared" si="1"/>
        <v>купил дороже</v>
      </c>
      <c r="E81" s="1"/>
      <c r="F81" s="1"/>
      <c r="G81" s="3"/>
      <c r="H81" s="2"/>
      <c r="I81">
        <v>156603</v>
      </c>
      <c r="O81" s="1"/>
    </row>
    <row r="82" spans="1:15" x14ac:dyDescent="0.25">
      <c r="A82">
        <v>1336.94</v>
      </c>
      <c r="B82" s="1" t="s">
        <v>7</v>
      </c>
      <c r="C82" s="10">
        <f>INDEX(A82:A$92,MATCH("*мг Average",B82:B$92,))</f>
        <v>1200.6188888888889</v>
      </c>
      <c r="D82" s="1" t="str">
        <f t="shared" si="1"/>
        <v>купил дороже</v>
      </c>
      <c r="E82" s="1"/>
      <c r="F82" s="1"/>
      <c r="G82" s="3"/>
      <c r="H82" s="1"/>
      <c r="I82">
        <v>186052</v>
      </c>
      <c r="O82" s="1"/>
    </row>
    <row r="83" spans="1:15" x14ac:dyDescent="0.25">
      <c r="A83">
        <v>1312.11</v>
      </c>
      <c r="B83" s="1" t="s">
        <v>7</v>
      </c>
      <c r="C83" s="10">
        <f>INDEX(A83:A$92,MATCH("*мг Average",B83:B$92,))</f>
        <v>1200.6188888888889</v>
      </c>
      <c r="D83" s="1" t="str">
        <f t="shared" si="1"/>
        <v>купил дороже</v>
      </c>
      <c r="E83" s="1"/>
      <c r="F83" s="1"/>
      <c r="G83" s="3"/>
      <c r="H83" s="1"/>
      <c r="I83">
        <v>151493</v>
      </c>
      <c r="O83" s="1"/>
    </row>
    <row r="84" spans="1:15" x14ac:dyDescent="0.25">
      <c r="A84">
        <v>24.98</v>
      </c>
      <c r="B84" s="1" t="s">
        <v>7</v>
      </c>
      <c r="C84" s="10">
        <f>INDEX(A84:A$92,MATCH("*мг Average",B84:B$92,))</f>
        <v>1200.6188888888889</v>
      </c>
      <c r="D84" s="1" t="str">
        <f t="shared" si="1"/>
        <v>купил дешевле</v>
      </c>
      <c r="E84" s="1"/>
      <c r="F84" s="1"/>
      <c r="G84" s="3"/>
      <c r="H84" s="1"/>
      <c r="I84">
        <v>174028</v>
      </c>
      <c r="O84" s="1"/>
    </row>
    <row r="85" spans="1:15" x14ac:dyDescent="0.25">
      <c r="A85">
        <v>1330.86</v>
      </c>
      <c r="B85" s="1" t="s">
        <v>7</v>
      </c>
      <c r="C85" s="10">
        <f>INDEX(A85:A$92,MATCH("*мг Average",B85:B$92,))</f>
        <v>1200.6188888888889</v>
      </c>
      <c r="D85" s="1" t="str">
        <f t="shared" si="1"/>
        <v>купил дороже</v>
      </c>
      <c r="E85" s="1"/>
      <c r="F85" s="1"/>
      <c r="G85" s="3"/>
      <c r="H85" s="1"/>
      <c r="I85">
        <v>197195</v>
      </c>
      <c r="O85" s="1"/>
    </row>
    <row r="86" spans="1:15" x14ac:dyDescent="0.25">
      <c r="A86">
        <v>1311.42</v>
      </c>
      <c r="B86" s="1" t="s">
        <v>7</v>
      </c>
      <c r="C86" s="10">
        <f>INDEX(A86:A$92,MATCH("*мг Average",B86:B$92,))</f>
        <v>1200.6188888888889</v>
      </c>
      <c r="D86" s="1" t="str">
        <f t="shared" si="1"/>
        <v>купил дороже</v>
      </c>
      <c r="E86" s="1"/>
      <c r="F86" s="1"/>
      <c r="G86" s="3"/>
      <c r="H86" s="1"/>
      <c r="I86">
        <v>215297</v>
      </c>
      <c r="O86" s="1"/>
    </row>
    <row r="87" spans="1:15" x14ac:dyDescent="0.25">
      <c r="A87">
        <f>SUBTOTAL(1,A78:A86)</f>
        <v>1200.6188888888889</v>
      </c>
      <c r="B87" s="2" t="s">
        <v>8</v>
      </c>
      <c r="C87" s="10">
        <f>INDEX(A87:A$92,MATCH("*мг Average",B87:B$92,))</f>
        <v>1200.6188888888889</v>
      </c>
      <c r="D87" s="1" t="str">
        <f t="shared" si="1"/>
        <v/>
      </c>
      <c r="E87" s="2"/>
      <c r="F87" s="2"/>
      <c r="G87" s="4"/>
      <c r="H87" s="1"/>
      <c r="O87" s="2"/>
    </row>
    <row r="88" spans="1:15" x14ac:dyDescent="0.25">
      <c r="A88">
        <v>6757.8</v>
      </c>
      <c r="B88" s="1" t="s">
        <v>9</v>
      </c>
      <c r="C88" s="10">
        <f>INDEX(A88:A$92,MATCH("*мг Average",B88:B$92,))</f>
        <v>6757.8</v>
      </c>
      <c r="D88" s="1" t="str">
        <f t="shared" si="1"/>
        <v/>
      </c>
      <c r="E88" s="1"/>
      <c r="F88" s="1"/>
      <c r="G88" s="3"/>
      <c r="H88" s="1"/>
      <c r="I88">
        <v>135353</v>
      </c>
      <c r="O88" s="1"/>
    </row>
    <row r="89" spans="1:15" x14ac:dyDescent="0.25">
      <c r="A89">
        <f>SUBTOTAL(1,A88:A88)</f>
        <v>6757.8</v>
      </c>
      <c r="B89" s="2" t="s">
        <v>10</v>
      </c>
      <c r="C89" s="10">
        <f>INDEX(A89:A$92,MATCH("*мг Average",B89:B$92,))</f>
        <v>6757.8</v>
      </c>
      <c r="D89" s="1" t="str">
        <f t="shared" si="1"/>
        <v/>
      </c>
      <c r="E89" s="2"/>
      <c r="F89" s="2"/>
      <c r="G89" s="4"/>
      <c r="H89" s="1"/>
      <c r="O89" s="2"/>
    </row>
    <row r="90" spans="1:15" x14ac:dyDescent="0.25">
      <c r="B90" s="1" t="s">
        <v>11</v>
      </c>
      <c r="C90" s="10" t="e">
        <f>INDEX(A90:A$92,MATCH("*мг Average",B90:B$92,))</f>
        <v>#DIV/0!</v>
      </c>
      <c r="D90" s="1" t="e">
        <f t="shared" si="1"/>
        <v>#DIV/0!</v>
      </c>
      <c r="E90" s="1"/>
      <c r="F90" s="1"/>
      <c r="G90" s="3"/>
      <c r="H90" s="1"/>
      <c r="I90">
        <v>168967</v>
      </c>
      <c r="O90" s="1"/>
    </row>
    <row r="91" spans="1:15" x14ac:dyDescent="0.25">
      <c r="A91" t="e">
        <f>SUBTOTAL(1,A90:A90)</f>
        <v>#DIV/0!</v>
      </c>
      <c r="B91" s="2" t="s">
        <v>12</v>
      </c>
      <c r="C91" s="10" t="e">
        <f>INDEX(A91:A$92,MATCH("*мг Average",B91:B$92,))</f>
        <v>#DIV/0!</v>
      </c>
      <c r="D91" s="1" t="e">
        <f t="shared" si="1"/>
        <v>#DIV/0!</v>
      </c>
      <c r="E91" s="2"/>
      <c r="F91" s="2"/>
      <c r="G91" s="4"/>
      <c r="H91" s="2"/>
      <c r="I91">
        <v>168967</v>
      </c>
      <c r="O91" s="2"/>
    </row>
    <row r="92" spans="1:15" x14ac:dyDescent="0.25">
      <c r="A92">
        <f>SUBTOTAL(1,A6:A90)</f>
        <v>3251.0082928571437</v>
      </c>
      <c r="B92" s="2" t="s">
        <v>13</v>
      </c>
      <c r="C92" s="10" t="e">
        <f>INDEX(A92:A$92,MATCH("*мг Average",B92:B$92,))</f>
        <v>#N/A</v>
      </c>
      <c r="D92" s="1" t="e">
        <f t="shared" si="1"/>
        <v>#N/A</v>
      </c>
      <c r="E92" s="2"/>
      <c r="F92" s="2"/>
      <c r="G92" s="4"/>
      <c r="H92" s="1"/>
      <c r="I92" s="2"/>
      <c r="O92" s="2"/>
    </row>
    <row r="93" spans="1:15" x14ac:dyDescent="0.25">
      <c r="H93" s="2"/>
    </row>
    <row r="94" spans="1:15" x14ac:dyDescent="0.25">
      <c r="H94" s="1"/>
    </row>
    <row r="95" spans="1:15" x14ac:dyDescent="0.25">
      <c r="H95" s="2"/>
    </row>
    <row r="96" spans="1:15" x14ac:dyDescent="0.25">
      <c r="H96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Слобожан</dc:creator>
  <cp:lastModifiedBy>ГАВ</cp:lastModifiedBy>
  <dcterms:created xsi:type="dcterms:W3CDTF">2017-06-29T09:54:58Z</dcterms:created>
  <dcterms:modified xsi:type="dcterms:W3CDTF">2017-06-29T12:46:39Z</dcterms:modified>
</cp:coreProperties>
</file>