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DOC\PandaTrade\Документы\Рабочие\EXCEL\"/>
    </mc:Choice>
  </mc:AlternateContent>
  <bookViews>
    <workbookView xWindow="480" yWindow="30" windowWidth="20730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P9" i="1" l="1"/>
  <c r="P10" i="1"/>
  <c r="P12" i="1"/>
  <c r="P11" i="1"/>
  <c r="N12" i="1"/>
  <c r="M12" i="1"/>
  <c r="J5" i="1" l="1"/>
  <c r="J4" i="1"/>
  <c r="I4" i="1"/>
  <c r="O9" i="1"/>
  <c r="N9" i="1"/>
  <c r="O10" i="1"/>
  <c r="O11" i="1"/>
  <c r="N10" i="1"/>
  <c r="N11" i="1"/>
  <c r="I3" i="1" l="1"/>
  <c r="J3" i="1"/>
  <c r="I9" i="1"/>
  <c r="J9" i="1"/>
  <c r="I10" i="1"/>
  <c r="J10" i="1"/>
  <c r="J11" i="1"/>
  <c r="I11" i="1"/>
  <c r="D11" i="1"/>
  <c r="D8" i="1"/>
  <c r="D3" i="1"/>
  <c r="M11" i="1" l="1"/>
  <c r="M9" i="1"/>
  <c r="M10" i="1"/>
</calcChain>
</file>

<file path=xl/sharedStrings.xml><?xml version="1.0" encoding="utf-8"?>
<sst xmlns="http://schemas.openxmlformats.org/spreadsheetml/2006/main" count="21" uniqueCount="16">
  <si>
    <t>Дата</t>
  </si>
  <si>
    <t>Доход</t>
  </si>
  <si>
    <t>январь</t>
  </si>
  <si>
    <t>февраль</t>
  </si>
  <si>
    <t>март</t>
  </si>
  <si>
    <t>Рост прибыли</t>
  </si>
  <si>
    <t>сумма за последние N месяцев</t>
  </si>
  <si>
    <t>Среднее</t>
  </si>
  <si>
    <t>ЗА МЕСЯЦЕВ</t>
  </si>
  <si>
    <t>Прибыль за месяц</t>
  </si>
  <si>
    <t>столбец D</t>
  </si>
  <si>
    <t>столбец В</t>
  </si>
  <si>
    <t>среднее</t>
  </si>
  <si>
    <t>апрель</t>
  </si>
  <si>
    <t>Что надо</t>
  </si>
  <si>
    <t>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</si>
</sst>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mmmm\ yyyy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3" fontId="0" fillId="6" borderId="0" xfId="0" applyNumberFormat="1" applyFill="1"/>
    <xf numFmtId="3" fontId="0" fillId="7" borderId="0" xfId="0" applyNumberFormat="1" applyFill="1"/>
    <xf numFmtId="164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3" fontId="0" fillId="6" borderId="1" xfId="0" applyNumberFormat="1" applyFill="1" applyBorder="1"/>
    <xf numFmtId="3" fontId="0" fillId="6" borderId="2" xfId="0" applyNumberFormat="1" applyFill="1" applyBorder="1"/>
    <xf numFmtId="3" fontId="0" fillId="6" borderId="3" xfId="0" applyNumberFormat="1" applyFill="1" applyBorder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3" fontId="1" fillId="0" borderId="0" xfId="0" applyNumberFormat="1" applyFont="1"/>
    <xf numFmtId="3" fontId="0" fillId="0" borderId="0" xfId="0" applyNumberFormat="1" applyAlignment="1">
      <alignment horizontal="left"/>
    </xf>
    <xf numFmtId="3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Динамика роста прибыли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Лист1!$P$8</c:f>
              <c:strCache>
                <c:ptCount val="1"/>
                <c:pt idx="0">
                  <c:v>Что надо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Лист1!$L$9:$L$12</c:f>
              <c:strCache>
                <c:ptCount val="4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</c:strCache>
            </c:strRef>
          </c:cat>
          <c:val>
            <c:numRef>
              <c:f>Лист1!$P$9:$P$12</c:f>
              <c:numCache>
                <c:formatCode>#,##0</c:formatCode>
                <c:ptCount val="4"/>
                <c:pt idx="0">
                  <c:v>47504.5</c:v>
                </c:pt>
                <c:pt idx="1">
                  <c:v>63003</c:v>
                </c:pt>
                <c:pt idx="2">
                  <c:v>137000</c:v>
                </c:pt>
                <c:pt idx="3">
                  <c:v>106500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A-4CB4-927E-5A7C7D4B0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791264"/>
        <c:axId val="485786344"/>
      </c:lineChart>
      <c:catAx>
        <c:axId val="48579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5786344"/>
        <c:crosses val="autoZero"/>
        <c:auto val="1"/>
        <c:lblAlgn val="ctr"/>
        <c:lblOffset val="100"/>
        <c:noMultiLvlLbl val="0"/>
      </c:catAx>
      <c:valAx>
        <c:axId val="485786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579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257175</xdr:colOff>
      <xdr:row>7</xdr:row>
      <xdr:rowOff>4762</xdr:rowOff>
    </xdr:from>
    <xdr:to>
      <xdr:col>23</xdr:col>
      <xdr:colOff>561975</xdr:colOff>
      <xdr:row>21</xdr:row>
      <xdr:rowOff>61912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M3" sqref="M3"/>
    </sheetView>
  </sheetViews>
  <sheetFormatPr defaultRowHeight="15" x14ac:dyDescent="0.25"/>
  <cols>
    <col min="1" max="1" width="13.140625" style="3" customWidth="1"/>
    <col min="2" max="2" width="12.28515625" style="5" customWidth="1"/>
    <col min="3" max="3" width="18.5703125" customWidth="1"/>
    <col min="4" max="4" width="13.85546875" style="21" bestFit="1" customWidth="1"/>
    <col min="9" max="9" width="10.85546875" customWidth="1"/>
    <col min="10" max="10" width="10.5703125" customWidth="1"/>
    <col min="12" max="12" width="12" customWidth="1"/>
    <col min="13" max="13" width="15.28515625" customWidth="1"/>
    <col min="14" max="14" width="13.5703125" customWidth="1"/>
    <col min="15" max="15" width="14.140625" customWidth="1"/>
    <col min="16" max="16" width="10.85546875" style="5" customWidth="1"/>
  </cols>
  <sheetData>
    <row r="1" spans="1:16" x14ac:dyDescent="0.25">
      <c r="C1" s="1"/>
      <c r="D1" s="21" t="s">
        <v>5</v>
      </c>
    </row>
    <row r="2" spans="1:16" ht="60" x14ac:dyDescent="0.25">
      <c r="A2" s="19" t="s">
        <v>0</v>
      </c>
      <c r="B2" s="20" t="s">
        <v>1</v>
      </c>
      <c r="C2" s="4" t="s">
        <v>0</v>
      </c>
      <c r="D2" s="22" t="s">
        <v>1</v>
      </c>
      <c r="H2" s="6" t="s">
        <v>9</v>
      </c>
      <c r="I2" s="6" t="s">
        <v>6</v>
      </c>
      <c r="J2" s="5" t="s">
        <v>7</v>
      </c>
      <c r="L2" s="7" t="s">
        <v>8</v>
      </c>
      <c r="M2" s="8">
        <v>9</v>
      </c>
    </row>
    <row r="3" spans="1:16" x14ac:dyDescent="0.25">
      <c r="A3" s="2">
        <v>42736</v>
      </c>
      <c r="B3" s="21">
        <v>10000</v>
      </c>
      <c r="C3" s="13" t="s">
        <v>2</v>
      </c>
      <c r="D3" s="14">
        <f>SUM(B3:B7)</f>
        <v>95000</v>
      </c>
      <c r="H3" s="5"/>
      <c r="I3" s="5" t="e">
        <f ca="1">SUM(D3:OFFSET(D3,-$M$2+1,0,1,1))</f>
        <v>#REF!</v>
      </c>
      <c r="J3" s="5" t="e">
        <f ca="1">SUM(D3:OFFSET(D3,-$M$2+1,0,1,1))/COUNT(D3:OFFSET(D3,-$M$2+1,0,1,1))</f>
        <v>#REF!</v>
      </c>
    </row>
    <row r="4" spans="1:16" x14ac:dyDescent="0.25">
      <c r="A4" s="2">
        <v>42740</v>
      </c>
      <c r="B4" s="21">
        <v>12000</v>
      </c>
      <c r="C4" s="13"/>
      <c r="D4" s="14"/>
      <c r="H4" s="5"/>
      <c r="I4" s="11">
        <f ca="1">SUMPRODUCT((MONTH($A$3:$A$15)&lt;=MONTH(TODAY()))*(MONTH($A$3:$A$15)&gt;=MONTH(TODAY())-$M$2)*$B$3:$B$15)</f>
        <v>411000</v>
      </c>
      <c r="J4" s="11">
        <f ca="1">SUMPRODUCT((MONTH($A$3:$A$15)&lt;=MONTH(TODAY()))*(MONTH($A$3:$A$15)&gt;=MONTH(TODAY())-$M$2)*$B$3:$B$15/SUMPRODUCT((MONTH($A$3:$A$15)&lt;=MONTH(TODAY()))*(MONTH($A$3:$A$15)&gt;=MONTH(TODAY())-$M$2)))</f>
        <v>31615.384615384621</v>
      </c>
    </row>
    <row r="5" spans="1:16" x14ac:dyDescent="0.25">
      <c r="A5" s="2">
        <v>42741</v>
      </c>
      <c r="B5" s="21">
        <v>15000</v>
      </c>
      <c r="C5" s="13"/>
      <c r="D5" s="14"/>
      <c r="H5" s="5"/>
      <c r="I5" s="5"/>
      <c r="J5" s="12">
        <f ca="1">SUMPRODUCT((MONTH($A$3:$A$15)&lt;=MONTH(TODAY()))*(MONTH($A$3:$A$15)&gt;=MONTH(TODAY())-$M$2)*$B$3:$B$15/$M$2)</f>
        <v>45666.666666666664</v>
      </c>
    </row>
    <row r="6" spans="1:16" x14ac:dyDescent="0.25">
      <c r="A6" s="2">
        <v>42745</v>
      </c>
      <c r="B6" s="21">
        <v>48000</v>
      </c>
      <c r="C6" s="13"/>
      <c r="D6" s="14"/>
      <c r="H6" s="5"/>
      <c r="I6" s="5"/>
      <c r="J6" s="5"/>
    </row>
    <row r="7" spans="1:16" x14ac:dyDescent="0.25">
      <c r="A7" s="2">
        <v>42753</v>
      </c>
      <c r="B7" s="21">
        <v>10000</v>
      </c>
      <c r="C7" s="13"/>
      <c r="D7" s="14"/>
      <c r="H7" s="5"/>
      <c r="I7" s="5"/>
      <c r="J7" s="5"/>
    </row>
    <row r="8" spans="1:16" ht="15.75" thickBot="1" x14ac:dyDescent="0.3">
      <c r="A8" s="2">
        <v>42767</v>
      </c>
      <c r="B8" s="21">
        <v>18000</v>
      </c>
      <c r="C8" s="13" t="s">
        <v>3</v>
      </c>
      <c r="D8" s="14">
        <f>SUM(B8:B10)</f>
        <v>94000</v>
      </c>
      <c r="H8" s="5"/>
      <c r="I8" s="5"/>
      <c r="J8" s="5"/>
      <c r="L8" t="s">
        <v>15</v>
      </c>
      <c r="M8" t="s">
        <v>10</v>
      </c>
      <c r="N8" t="s">
        <v>11</v>
      </c>
      <c r="O8" t="s">
        <v>12</v>
      </c>
      <c r="P8" s="18" t="s">
        <v>14</v>
      </c>
    </row>
    <row r="9" spans="1:16" x14ac:dyDescent="0.25">
      <c r="A9" s="2">
        <v>42771</v>
      </c>
      <c r="B9" s="21">
        <v>20000</v>
      </c>
      <c r="C9" s="13"/>
      <c r="D9" s="14"/>
      <c r="H9" s="5">
        <v>95000</v>
      </c>
      <c r="I9" s="5">
        <f ca="1">SUM(H9:OFFSET(H9,-$M$2+1,0,1,1))</f>
        <v>95000</v>
      </c>
      <c r="J9" s="5">
        <f ca="1">SUM(H9:OFFSET(H9,-$M$2+1,0,1,1))/COUNT(H9:OFFSET(H9,-$M$2+1,0,1,1))</f>
        <v>95000</v>
      </c>
      <c r="L9" s="7" t="s">
        <v>2</v>
      </c>
      <c r="M9" s="7">
        <f>SUMPRODUCT((MONTH($A$3:$A$15)=MONTH(--(1&amp;L9)))*$D$3:$D$15)</f>
        <v>95000</v>
      </c>
      <c r="N9" s="9">
        <f>SUMPRODUCT((MONTH($A$3:$A$15)=MONTH(--(1&amp;L9)))*$B$3:$B$15)</f>
        <v>95000</v>
      </c>
      <c r="O9" s="10">
        <f>SUMPRODUCT((MONTH($A$3:$A$15)=MONTH(--(1&amp;L9)))*$B$3:$B$15/SUMPRODUCT(--(MONTH($A$3:$A$15)=MONTH(--(1&amp;L9)))))</f>
        <v>19000</v>
      </c>
      <c r="P9" s="15">
        <f ca="1">SUM(M9:OFFSET(M9,-$M$2+1,0,1,1))/COUNT(M9:OFFSET(M9,-$M$2+1,0,1,1))</f>
        <v>47504.5</v>
      </c>
    </row>
    <row r="10" spans="1:16" x14ac:dyDescent="0.25">
      <c r="A10" s="2">
        <v>42772</v>
      </c>
      <c r="B10" s="21">
        <v>56000</v>
      </c>
      <c r="C10" s="13"/>
      <c r="D10" s="14"/>
      <c r="H10" s="5">
        <v>94000</v>
      </c>
      <c r="I10" s="5">
        <f ca="1">SUM(H10:OFFSET(H10,-$M$2+1,0,1,1))</f>
        <v>189000</v>
      </c>
      <c r="J10" s="5">
        <f ca="1">SUM(H10:OFFSET(H10,-$M$2+1,0,1,1))/COUNT(H10:OFFSET(H10,-$M$2+1,0,1,1))</f>
        <v>94500</v>
      </c>
      <c r="L10" s="7" t="s">
        <v>3</v>
      </c>
      <c r="M10" s="7">
        <f t="shared" ref="M10:M12" si="0">SUMPRODUCT((MONTH($A$3:$A$15)=MONTH(--(1&amp;L10)))*$D$3:$D$15)</f>
        <v>94000</v>
      </c>
      <c r="N10" s="9">
        <f t="shared" ref="N10:N12" si="1">SUMPRODUCT((MONTH($A$3:$A$15)=MONTH(--(1&amp;L10)))*$B$3:$B$15)</f>
        <v>94000</v>
      </c>
      <c r="O10" s="10">
        <f t="shared" ref="O10:O11" si="2">SUMPRODUCT((MONTH($A$3:$A$15)=MONTH(--(1&amp;L10)))*$B$3:$B$15/SUMPRODUCT(--(MONTH($A$3:$A$15)=MONTH(--(1&amp;L10)))))</f>
        <v>31333.333333333336</v>
      </c>
      <c r="P10" s="16">
        <f ca="1">SUM(M10:OFFSET(M10,-$M$2+1,0,1,1))/COUNT(M10:OFFSET(M10,-$M$2+1,0,1,1))</f>
        <v>63003</v>
      </c>
    </row>
    <row r="11" spans="1:16" x14ac:dyDescent="0.25">
      <c r="A11" s="2">
        <v>42795</v>
      </c>
      <c r="B11" s="21">
        <v>5000</v>
      </c>
      <c r="C11" s="13" t="s">
        <v>4</v>
      </c>
      <c r="D11" s="14">
        <f>SUM(B11:B15)</f>
        <v>222000</v>
      </c>
      <c r="H11" s="5">
        <v>222000</v>
      </c>
      <c r="I11" s="5">
        <f ca="1">SUM(H11:OFFSET(H11,-$M$2+1,0,1,1))</f>
        <v>411000</v>
      </c>
      <c r="J11" s="5">
        <f ca="1">SUM(H11:OFFSET(H11,-$M$2+1,0,1,1))/COUNT(H11:OFFSET(H11,-$M$2+1,0,1,1))</f>
        <v>137000</v>
      </c>
      <c r="L11" s="7" t="s">
        <v>4</v>
      </c>
      <c r="M11" s="7">
        <f t="shared" si="0"/>
        <v>222000</v>
      </c>
      <c r="N11" s="9">
        <f t="shared" si="1"/>
        <v>222000</v>
      </c>
      <c r="O11" s="10">
        <f t="shared" si="2"/>
        <v>44400</v>
      </c>
      <c r="P11" s="16">
        <f ca="1">SUM(M11:OFFSET(M11,-$M$2+1,0,1,1))/COUNT(M11:OFFSET(M11,-$M$2+1,0,1,1))</f>
        <v>137000</v>
      </c>
    </row>
    <row r="12" spans="1:16" ht="15.75" thickBot="1" x14ac:dyDescent="0.3">
      <c r="A12" s="2">
        <v>42799</v>
      </c>
      <c r="B12" s="21">
        <v>12000</v>
      </c>
      <c r="C12" s="13"/>
      <c r="D12" s="14"/>
      <c r="H12" s="5"/>
      <c r="I12" s="5"/>
      <c r="J12" s="5"/>
      <c r="L12" s="7" t="s">
        <v>13</v>
      </c>
      <c r="M12" s="7">
        <f>SUMPRODUCT((MONTH($A$3:$A$21)=MONTH(--(1&amp;L12)))*$D$3:$D$21)</f>
        <v>15000</v>
      </c>
      <c r="N12" s="9">
        <f>SUMPRODUCT((MONTH($A$3:$A$32)=MONTH(--(1&amp;L12)))*$B$3:$B$32)</f>
        <v>120000</v>
      </c>
      <c r="P12" s="17">
        <f ca="1">SUM(M12:OFFSET(M12,-$M$2+1,0,1,1))/COUNT(M12:OFFSET(M12,-$M$2+1,0,1,1))</f>
        <v>106500</v>
      </c>
    </row>
    <row r="13" spans="1:16" x14ac:dyDescent="0.25">
      <c r="A13" s="2">
        <v>42800</v>
      </c>
      <c r="B13" s="21">
        <v>115000</v>
      </c>
      <c r="C13" s="13"/>
      <c r="D13" s="14"/>
      <c r="H13" s="5"/>
      <c r="I13" s="5"/>
      <c r="J13" s="5"/>
    </row>
    <row r="14" spans="1:16" x14ac:dyDescent="0.25">
      <c r="A14" s="2">
        <v>42804</v>
      </c>
      <c r="B14" s="21">
        <v>80000</v>
      </c>
      <c r="C14" s="13"/>
      <c r="D14" s="14"/>
      <c r="H14" s="5"/>
      <c r="I14" s="5"/>
      <c r="J14" s="5"/>
    </row>
    <row r="15" spans="1:16" x14ac:dyDescent="0.25">
      <c r="A15" s="2">
        <v>42812</v>
      </c>
      <c r="B15" s="21">
        <v>10000</v>
      </c>
      <c r="C15" s="13"/>
      <c r="D15" s="14"/>
      <c r="H15" s="5"/>
      <c r="I15" s="5"/>
      <c r="J15" s="5"/>
    </row>
    <row r="16" spans="1:16" x14ac:dyDescent="0.25">
      <c r="A16" s="2">
        <v>42829</v>
      </c>
      <c r="B16" s="21">
        <v>120000</v>
      </c>
      <c r="D16" s="21">
        <v>15000</v>
      </c>
      <c r="H16" s="5"/>
      <c r="I16" s="5"/>
      <c r="J16" s="5"/>
    </row>
    <row r="17" spans="8:10" x14ac:dyDescent="0.25">
      <c r="H17" s="5"/>
      <c r="I17" s="5"/>
      <c r="J17" s="5"/>
    </row>
    <row r="18" spans="8:10" x14ac:dyDescent="0.25">
      <c r="H18" s="5"/>
      <c r="I18" s="5"/>
      <c r="J18" s="5"/>
    </row>
    <row r="19" spans="8:10" x14ac:dyDescent="0.25">
      <c r="H19" s="5"/>
      <c r="I19" s="5"/>
      <c r="J19" s="5"/>
    </row>
    <row r="20" spans="8:10" x14ac:dyDescent="0.25">
      <c r="H20" s="5"/>
      <c r="I20" s="5"/>
      <c r="J20" s="5"/>
    </row>
    <row r="21" spans="8:10" x14ac:dyDescent="0.25">
      <c r="H21" s="5"/>
      <c r="I21" s="5"/>
      <c r="J21" s="5"/>
    </row>
    <row r="22" spans="8:10" x14ac:dyDescent="0.25">
      <c r="H22" s="5"/>
      <c r="I22" s="5"/>
      <c r="J22" s="5"/>
    </row>
    <row r="23" spans="8:10" x14ac:dyDescent="0.25">
      <c r="H23" s="5"/>
      <c r="I23" s="5"/>
      <c r="J23" s="5"/>
    </row>
    <row r="24" spans="8:10" x14ac:dyDescent="0.25">
      <c r="H24" s="5"/>
      <c r="I24" s="5"/>
      <c r="J24" s="5"/>
    </row>
  </sheetData>
  <mergeCells count="6">
    <mergeCell ref="C3:C7"/>
    <mergeCell ref="D3:D7"/>
    <mergeCell ref="C8:C10"/>
    <mergeCell ref="D8:D10"/>
    <mergeCell ref="C11:C15"/>
    <mergeCell ref="D11:D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 Величество</dc:creator>
  <cp:lastModifiedBy>Игорь Гаров</cp:lastModifiedBy>
  <dcterms:created xsi:type="dcterms:W3CDTF">2017-06-26T00:37:09Z</dcterms:created>
  <dcterms:modified xsi:type="dcterms:W3CDTF">2017-06-26T12:31:02Z</dcterms:modified>
</cp:coreProperties>
</file>