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ropbox\БАКО\Менеджмент\Финансы\Управленческий отчет\"/>
    </mc:Choice>
  </mc:AlternateContent>
  <bookViews>
    <workbookView xWindow="0" yWindow="0" windowWidth="28800" windowHeight="12210"/>
  </bookViews>
  <sheets>
    <sheet name="Распр затрат по договорам" sheetId="4" r:id="rId1"/>
  </sheets>
  <externalReferences>
    <externalReference r:id="rId2"/>
  </externalReferences>
  <calcPr calcId="171027"/>
</workbook>
</file>

<file path=xl/calcChain.xml><?xml version="1.0" encoding="utf-8"?>
<calcChain xmlns="http://schemas.openxmlformats.org/spreadsheetml/2006/main">
  <c r="J98" i="4" l="1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A10" i="4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J9" i="4"/>
  <c r="I7" i="4"/>
  <c r="K4" i="4" l="1"/>
</calcChain>
</file>

<file path=xl/sharedStrings.xml><?xml version="1.0" encoding="utf-8"?>
<sst xmlns="http://schemas.openxmlformats.org/spreadsheetml/2006/main" count="123" uniqueCount="60">
  <si>
    <t>ДР</t>
  </si>
  <si>
    <t>Другие работы</t>
  </si>
  <si>
    <t>Бавария L</t>
  </si>
  <si>
    <t xml:space="preserve">Бавария 2 M </t>
  </si>
  <si>
    <t>Звенигород M</t>
  </si>
  <si>
    <t>Бавария S</t>
  </si>
  <si>
    <t>Бавария 2 L</t>
  </si>
  <si>
    <t xml:space="preserve">Бавария 2 S </t>
  </si>
  <si>
    <t>Бавария M</t>
  </si>
  <si>
    <t>Звенигород S</t>
  </si>
  <si>
    <t xml:space="preserve">Бунгало L </t>
  </si>
  <si>
    <t>Гараж M вальма</t>
  </si>
  <si>
    <t>Бавария S+</t>
  </si>
  <si>
    <t>Гараж M</t>
  </si>
  <si>
    <t>Бавария 2 S</t>
  </si>
  <si>
    <t>Бунгало XL+</t>
  </si>
  <si>
    <t>Усадьба L тер</t>
  </si>
  <si>
    <t>детский сад</t>
  </si>
  <si>
    <t>Бавария ХS</t>
  </si>
  <si>
    <t>Лахти S</t>
  </si>
  <si>
    <t>Бавария 2 M</t>
  </si>
  <si>
    <t>Вилла 195</t>
  </si>
  <si>
    <t>Бавария 2 XL</t>
  </si>
  <si>
    <t>Лигурия</t>
  </si>
  <si>
    <t>Лахти М</t>
  </si>
  <si>
    <t>Звенигород XS</t>
  </si>
  <si>
    <t>Бавария XS</t>
  </si>
  <si>
    <t>Гараж М</t>
  </si>
  <si>
    <t>Вилла S</t>
  </si>
  <si>
    <t>Бавария ХL</t>
  </si>
  <si>
    <t>Вилла L</t>
  </si>
  <si>
    <t>Вилла М</t>
  </si>
  <si>
    <t>Усадьба XL</t>
  </si>
  <si>
    <t>Вилла 2 L</t>
  </si>
  <si>
    <t>Бавария 2 М</t>
  </si>
  <si>
    <t>Бунгало  инд</t>
  </si>
  <si>
    <t>Бавария М</t>
  </si>
  <si>
    <t>Стокгольм 4</t>
  </si>
  <si>
    <t>1 э</t>
  </si>
  <si>
    <t>2 э</t>
  </si>
  <si>
    <t>1э</t>
  </si>
  <si>
    <t>псд</t>
  </si>
  <si>
    <t>2э</t>
  </si>
  <si>
    <t>Р 2016/05</t>
  </si>
  <si>
    <t>Р 2016/08</t>
  </si>
  <si>
    <t>Р 28.03.2016</t>
  </si>
  <si>
    <t>Р</t>
  </si>
  <si>
    <t>Дог-П</t>
  </si>
  <si>
    <t>Д043</t>
  </si>
  <si>
    <t>д045</t>
  </si>
  <si>
    <t>План</t>
  </si>
  <si>
    <t>Факт</t>
  </si>
  <si>
    <t>Бавария 2 M к</t>
  </si>
  <si>
    <t>Бавария 2 S к</t>
  </si>
  <si>
    <t>Усадьба S +</t>
  </si>
  <si>
    <t>Звенигород XS +</t>
  </si>
  <si>
    <t>Ф-работы</t>
  </si>
  <si>
    <t>Помесячная стоимость договоров в работе</t>
  </si>
  <si>
    <t>Начало</t>
  </si>
  <si>
    <t>Конец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</si>
</sst>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d/m/yy;@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3" fillId="0" borderId="0" applyFont="0" applyFill="0" applyBorder="0" applyAlignment="0" applyProtection="0"/>
  </cellStyleXfs>
  <cellXfs count="59">
    <xf numFmtId="0" fontId="0" fillId="0" borderId="0" xfId="0"/>
    <xf numFmtId="3" fontId="2" fillId="0" borderId="1" xfId="0" applyNumberFormat="1" applyFont="1" applyFill="1" applyBorder="1" applyAlignment="1"/>
    <xf numFmtId="3" fontId="2" fillId="4" borderId="1" xfId="0" applyNumberFormat="1" applyFont="1" applyFill="1" applyBorder="1" applyAlignment="1"/>
    <xf numFmtId="0" fontId="2" fillId="4" borderId="1" xfId="0" applyFont="1" applyFill="1" applyBorder="1" applyAlignment="1"/>
    <xf numFmtId="17" fontId="4" fillId="2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9" fontId="5" fillId="5" borderId="1" xfId="2" applyFont="1" applyFill="1" applyBorder="1" applyAlignment="1"/>
    <xf numFmtId="0" fontId="5" fillId="5" borderId="1" xfId="0" applyFont="1" applyFill="1" applyBorder="1" applyAlignment="1"/>
    <xf numFmtId="0" fontId="6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9" borderId="3" xfId="0" applyFont="1" applyFill="1" applyBorder="1" applyAlignment="1">
      <alignment horizontal="right"/>
    </xf>
    <xf numFmtId="0" fontId="2" fillId="9" borderId="2" xfId="0" applyFont="1" applyFill="1" applyBorder="1" applyAlignment="1">
      <alignment horizontal="right"/>
    </xf>
    <xf numFmtId="0" fontId="2" fillId="9" borderId="4" xfId="0" applyFont="1" applyFill="1" applyBorder="1" applyAlignment="1">
      <alignment horizontal="right"/>
    </xf>
    <xf numFmtId="3" fontId="7" fillId="9" borderId="1" xfId="0" applyNumberFormat="1" applyFont="1" applyFill="1" applyBorder="1" applyAlignment="1"/>
    <xf numFmtId="3" fontId="2" fillId="9" borderId="1" xfId="0" applyNumberFormat="1" applyFont="1" applyFill="1" applyBorder="1" applyAlignment="1"/>
    <xf numFmtId="0" fontId="2" fillId="9" borderId="1" xfId="0" applyFont="1" applyFill="1" applyBorder="1"/>
    <xf numFmtId="0" fontId="2" fillId="9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5" fillId="0" borderId="1" xfId="0" applyFont="1" applyBorder="1"/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3" fontId="6" fillId="0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164" fontId="5" fillId="0" borderId="1" xfId="0" applyNumberFormat="1" applyFont="1" applyFill="1" applyBorder="1" applyAlignment="1"/>
    <xf numFmtId="3" fontId="5" fillId="0" borderId="1" xfId="0" applyNumberFormat="1" applyFont="1" applyFill="1" applyBorder="1" applyAlignment="1"/>
    <xf numFmtId="3" fontId="5" fillId="0" borderId="4" xfId="0" applyNumberFormat="1" applyFont="1" applyFill="1" applyBorder="1" applyAlignment="1"/>
    <xf numFmtId="3" fontId="6" fillId="0" borderId="1" xfId="0" applyNumberFormat="1" applyFont="1" applyFill="1" applyBorder="1" applyAlignment="1">
      <alignment horizontal="center" vertical="top"/>
    </xf>
    <xf numFmtId="0" fontId="5" fillId="4" borderId="1" xfId="0" applyFont="1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3" fontId="2" fillId="4" borderId="1" xfId="0" applyNumberFormat="1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5" fillId="0" borderId="1" xfId="0" applyFont="1" applyBorder="1" applyAlignment="1">
      <alignment horizontal="center"/>
    </xf>
    <xf numFmtId="0" fontId="6" fillId="6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vertical="top" wrapText="1"/>
    </xf>
    <xf numFmtId="3" fontId="5" fillId="6" borderId="1" xfId="0" applyNumberFormat="1" applyFont="1" applyFill="1" applyBorder="1" applyAlignment="1"/>
    <xf numFmtId="0" fontId="5" fillId="6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0" borderId="1" xfId="0" applyFont="1" applyBorder="1" applyAlignment="1"/>
    <xf numFmtId="0" fontId="5" fillId="0" borderId="1" xfId="0" applyFont="1" applyBorder="1" applyAlignment="1"/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65" fontId="5" fillId="0" borderId="1" xfId="0" applyNumberFormat="1" applyFont="1" applyBorder="1" applyAlignment="1">
      <alignment horizontal="left" vertical="center" wrapText="1"/>
    </xf>
    <xf numFmtId="165" fontId="2" fillId="6" borderId="1" xfId="1" applyNumberFormat="1" applyFont="1" applyFill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left" vertical="center" wrapText="1"/>
    </xf>
    <xf numFmtId="165" fontId="5" fillId="7" borderId="1" xfId="0" applyNumberFormat="1" applyFont="1" applyFill="1" applyBorder="1" applyAlignment="1">
      <alignment horizontal="left" vertical="center" wrapText="1"/>
    </xf>
    <xf numFmtId="165" fontId="2" fillId="7" borderId="1" xfId="0" applyNumberFormat="1" applyFont="1" applyFill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left" vertical="center" wrapText="1"/>
    </xf>
    <xf numFmtId="165" fontId="2" fillId="3" borderId="1" xfId="0" applyNumberFormat="1" applyFont="1" applyFill="1" applyBorder="1" applyAlignment="1">
      <alignment horizontal="left" vertical="center" wrapText="1"/>
    </xf>
    <xf numFmtId="165" fontId="5" fillId="3" borderId="1" xfId="0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3" xfId="1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072;&#1089;&#1103;/&#1053;&#1072;&#1089;&#1090;&#1072;&#1074;&#1085;&#1080;&#1082;/08%20&#1057;&#1060;&#1055;&#1054;16%20+%20&#1072;&#1085;&#1072;&#1083;&#1080;&#107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дивидуалка за год"/>
      <sheetName val="Лист1"/>
      <sheetName val="Комментарии ФЛО"/>
      <sheetName val="Анализ"/>
      <sheetName val="Сводные по проектам"/>
      <sheetName val="распр затрат"/>
    </sheetNames>
    <sheetDataSet>
      <sheetData sheetId="0">
        <row r="6">
          <cell r="H6">
            <v>1878007</v>
          </cell>
        </row>
        <row r="7">
          <cell r="H7">
            <v>597725</v>
          </cell>
        </row>
        <row r="26">
          <cell r="H26">
            <v>3147595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5"/>
  <sheetViews>
    <sheetView tabSelected="1" workbookViewId="0">
      <selection activeCell="D45" sqref="D45"/>
    </sheetView>
  </sheetViews>
  <sheetFormatPr defaultRowHeight="12.75" x14ac:dyDescent="0.2"/>
  <cols>
    <col min="1" max="1" width="9.140625" style="9"/>
    <col min="2" max="2" width="13.7109375" style="10" customWidth="1"/>
    <col min="3" max="3" width="9.140625" style="48"/>
    <col min="4" max="4" width="11.140625" style="48" customWidth="1"/>
    <col min="5" max="10" width="9.140625" style="10"/>
    <col min="11" max="11" width="10.5703125" style="10" customWidth="1"/>
    <col min="12" max="16384" width="9.140625" style="10"/>
  </cols>
  <sheetData>
    <row r="1" spans="1:30" x14ac:dyDescent="0.2">
      <c r="C1" s="48" t="s">
        <v>58</v>
      </c>
      <c r="D1" s="48" t="s">
        <v>59</v>
      </c>
    </row>
    <row r="3" spans="1:30" x14ac:dyDescent="0.2">
      <c r="K3" s="4">
        <v>42278</v>
      </c>
      <c r="L3" s="4">
        <v>42309</v>
      </c>
      <c r="M3" s="4">
        <v>42339</v>
      </c>
      <c r="N3" s="4">
        <v>42370</v>
      </c>
      <c r="O3" s="4">
        <v>42401</v>
      </c>
      <c r="P3" s="4">
        <v>42430</v>
      </c>
      <c r="Q3" s="4">
        <v>42461</v>
      </c>
      <c r="R3" s="4">
        <v>42491</v>
      </c>
      <c r="S3" s="4">
        <v>42522</v>
      </c>
      <c r="T3" s="4">
        <v>42552</v>
      </c>
      <c r="U3" s="4">
        <v>42583</v>
      </c>
      <c r="V3" s="4">
        <v>42614</v>
      </c>
      <c r="W3" s="4">
        <v>42644</v>
      </c>
      <c r="X3" s="4">
        <v>42675</v>
      </c>
      <c r="Y3" s="4">
        <v>42705</v>
      </c>
      <c r="Z3" s="4">
        <v>42736</v>
      </c>
      <c r="AA3" s="4">
        <v>42767</v>
      </c>
      <c r="AB3" s="4">
        <v>42795</v>
      </c>
      <c r="AC3" s="4">
        <v>42826</v>
      </c>
      <c r="AD3" s="4">
        <v>42856</v>
      </c>
    </row>
    <row r="4" spans="1:30" s="17" customFormat="1" x14ac:dyDescent="0.2">
      <c r="A4" s="11" t="s">
        <v>57</v>
      </c>
      <c r="B4" s="12"/>
      <c r="C4" s="12"/>
      <c r="D4" s="12"/>
      <c r="E4" s="12"/>
      <c r="F4" s="12"/>
      <c r="G4" s="12"/>
      <c r="H4" s="12"/>
      <c r="I4" s="12"/>
      <c r="J4" s="13"/>
      <c r="K4" s="14">
        <f>J9+J10+J13+J14+J15+J16+J17+J19+J20+J21+J22+J24+J25+J26+J28+J29+J31+J32+J33+J35+J36</f>
        <v>112201340</v>
      </c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  <c r="AB4" s="16"/>
      <c r="AC4" s="16"/>
      <c r="AD4" s="16"/>
    </row>
    <row r="5" spans="1:30" x14ac:dyDescent="0.2">
      <c r="A5" s="18"/>
      <c r="B5" s="19"/>
      <c r="C5" s="49"/>
      <c r="D5" s="49"/>
      <c r="E5" s="20"/>
      <c r="F5" s="20"/>
      <c r="G5" s="19"/>
      <c r="H5" s="19"/>
      <c r="I5" s="21"/>
      <c r="J5" s="1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9"/>
      <c r="X5" s="19"/>
      <c r="Y5" s="19"/>
      <c r="Z5" s="19"/>
      <c r="AA5" s="19"/>
      <c r="AB5" s="19"/>
      <c r="AC5" s="19"/>
      <c r="AD5" s="19"/>
    </row>
    <row r="6" spans="1:30" x14ac:dyDescent="0.2">
      <c r="A6" s="18"/>
      <c r="B6" s="18"/>
      <c r="C6" s="49"/>
      <c r="D6" s="49"/>
      <c r="E6" s="20"/>
      <c r="F6" s="20"/>
      <c r="G6" s="19" t="s">
        <v>47</v>
      </c>
      <c r="H6" s="22" t="s">
        <v>50</v>
      </c>
      <c r="I6" s="23"/>
      <c r="J6" s="18" t="s">
        <v>51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9"/>
      <c r="X6" s="19"/>
      <c r="Y6" s="19"/>
      <c r="Z6" s="19"/>
      <c r="AA6" s="19"/>
      <c r="AB6" s="19"/>
      <c r="AC6" s="19"/>
      <c r="AD6" s="19"/>
    </row>
    <row r="7" spans="1:30" ht="25.5" x14ac:dyDescent="0.2">
      <c r="A7" s="24" t="s">
        <v>0</v>
      </c>
      <c r="B7" s="25" t="s">
        <v>1</v>
      </c>
      <c r="C7" s="50"/>
      <c r="D7" s="50"/>
      <c r="E7" s="20"/>
      <c r="F7" s="20"/>
      <c r="G7" s="19"/>
      <c r="H7" s="19"/>
      <c r="I7" s="26">
        <f>'[1]Индивидуалка за год'!H26-'[1]Индивидуалка за год'!H6-'[1]Индивидуалка за год'!H7</f>
        <v>671863</v>
      </c>
      <c r="J7" s="2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9"/>
      <c r="X7" s="19"/>
      <c r="Y7" s="19"/>
      <c r="Z7" s="19"/>
      <c r="AA7" s="19"/>
      <c r="AB7" s="19"/>
      <c r="AC7" s="19"/>
      <c r="AD7" s="19"/>
    </row>
    <row r="8" spans="1:30" x14ac:dyDescent="0.2">
      <c r="A8" s="5" t="s">
        <v>48</v>
      </c>
      <c r="B8" s="25"/>
      <c r="C8" s="50"/>
      <c r="D8" s="50"/>
      <c r="E8" s="20"/>
      <c r="F8" s="20"/>
      <c r="G8" s="19"/>
      <c r="H8" s="19"/>
      <c r="I8" s="28">
        <v>1878007</v>
      </c>
      <c r="J8" s="27"/>
      <c r="K8" s="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9"/>
      <c r="X8" s="19"/>
      <c r="Y8" s="19"/>
      <c r="Z8" s="19"/>
      <c r="AA8" s="19"/>
      <c r="AB8" s="19"/>
      <c r="AC8" s="19"/>
      <c r="AD8" s="19"/>
    </row>
    <row r="9" spans="1:30" x14ac:dyDescent="0.2">
      <c r="A9" s="18">
        <v>730</v>
      </c>
      <c r="B9" s="29" t="s">
        <v>2</v>
      </c>
      <c r="C9" s="51">
        <v>42003</v>
      </c>
      <c r="D9" s="52">
        <v>42339</v>
      </c>
      <c r="E9" s="30"/>
      <c r="F9" s="31">
        <v>173.5</v>
      </c>
      <c r="G9" s="32">
        <v>45000</v>
      </c>
      <c r="H9" s="32"/>
      <c r="I9" s="28">
        <v>6285760</v>
      </c>
      <c r="J9" s="33">
        <f>I9+G9</f>
        <v>6330760</v>
      </c>
      <c r="K9" s="6"/>
      <c r="L9" s="7"/>
      <c r="M9" s="7"/>
      <c r="N9" s="2"/>
      <c r="O9" s="2"/>
      <c r="P9" s="2"/>
      <c r="Q9" s="2"/>
      <c r="R9" s="2"/>
      <c r="S9" s="2"/>
      <c r="T9" s="2"/>
      <c r="U9" s="2"/>
      <c r="V9" s="2"/>
      <c r="W9" s="3"/>
      <c r="X9" s="3"/>
      <c r="Y9" s="3"/>
      <c r="Z9" s="3"/>
      <c r="AA9" s="3"/>
      <c r="AB9" s="3"/>
      <c r="AC9" s="3"/>
      <c r="AD9" s="3"/>
    </row>
    <row r="10" spans="1:30" x14ac:dyDescent="0.2">
      <c r="A10" s="18">
        <f>A9+1</f>
        <v>731</v>
      </c>
      <c r="B10" s="29" t="s">
        <v>3</v>
      </c>
      <c r="C10" s="51">
        <v>42003</v>
      </c>
      <c r="D10" s="52">
        <v>42350</v>
      </c>
      <c r="E10" s="30"/>
      <c r="F10" s="31">
        <v>202.8</v>
      </c>
      <c r="G10" s="32">
        <v>45000</v>
      </c>
      <c r="H10" s="32"/>
      <c r="I10" s="28">
        <v>7294374</v>
      </c>
      <c r="J10" s="33">
        <f>I10+G10</f>
        <v>7339374</v>
      </c>
      <c r="K10" s="7"/>
      <c r="L10" s="7"/>
      <c r="M10" s="7"/>
      <c r="N10" s="2"/>
      <c r="O10" s="2"/>
      <c r="P10" s="2"/>
      <c r="Q10" s="2"/>
      <c r="R10" s="2"/>
      <c r="S10" s="2"/>
      <c r="T10" s="2"/>
      <c r="U10" s="2"/>
      <c r="V10" s="2"/>
      <c r="W10" s="3"/>
      <c r="X10" s="3"/>
      <c r="Y10" s="3"/>
      <c r="Z10" s="3"/>
      <c r="AA10" s="3"/>
      <c r="AB10" s="3"/>
      <c r="AC10" s="3"/>
      <c r="AD10" s="3"/>
    </row>
    <row r="11" spans="1:30" s="38" customFormat="1" ht="25.5" x14ac:dyDescent="0.2">
      <c r="A11" s="18">
        <f>A10+1</f>
        <v>732</v>
      </c>
      <c r="B11" s="29" t="s">
        <v>4</v>
      </c>
      <c r="C11" s="51">
        <v>41979</v>
      </c>
      <c r="D11" s="52">
        <v>42195</v>
      </c>
      <c r="E11" s="30" t="s">
        <v>38</v>
      </c>
      <c r="F11" s="30"/>
      <c r="G11" s="32">
        <v>45000</v>
      </c>
      <c r="H11" s="32"/>
      <c r="I11" s="34"/>
      <c r="J11" s="33">
        <f>I11+G11</f>
        <v>45000</v>
      </c>
      <c r="K11" s="8"/>
      <c r="L11" s="35"/>
      <c r="M11" s="36"/>
      <c r="N11" s="37"/>
      <c r="O11" s="37"/>
      <c r="P11" s="37"/>
      <c r="Q11" s="37"/>
      <c r="R11" s="37"/>
      <c r="S11" s="37"/>
      <c r="T11" s="37"/>
      <c r="U11" s="37"/>
      <c r="V11" s="37"/>
      <c r="W11" s="3"/>
      <c r="X11" s="3"/>
      <c r="Y11" s="3"/>
      <c r="Z11" s="3"/>
      <c r="AA11" s="3"/>
      <c r="AB11" s="3"/>
      <c r="AC11" s="3"/>
      <c r="AD11" s="3"/>
    </row>
    <row r="12" spans="1:30" x14ac:dyDescent="0.2">
      <c r="A12" s="18">
        <f>A11+1</f>
        <v>733</v>
      </c>
      <c r="B12" s="29" t="s">
        <v>5</v>
      </c>
      <c r="C12" s="51">
        <v>41979</v>
      </c>
      <c r="D12" s="52">
        <v>42153</v>
      </c>
      <c r="E12" s="30" t="s">
        <v>39</v>
      </c>
      <c r="F12" s="30"/>
      <c r="G12" s="32">
        <v>45000</v>
      </c>
      <c r="H12" s="32"/>
      <c r="I12" s="28"/>
      <c r="J12" s="33">
        <f>I12+G12</f>
        <v>45000</v>
      </c>
      <c r="K12" s="3"/>
      <c r="L12" s="3"/>
      <c r="M12" s="3"/>
      <c r="N12" s="2"/>
      <c r="O12" s="2"/>
      <c r="P12" s="2"/>
      <c r="Q12" s="2"/>
      <c r="R12" s="2"/>
      <c r="S12" s="2"/>
      <c r="T12" s="2"/>
      <c r="U12" s="2"/>
      <c r="V12" s="2"/>
      <c r="W12" s="3"/>
      <c r="X12" s="3"/>
      <c r="Y12" s="3"/>
      <c r="Z12" s="3"/>
      <c r="AA12" s="3"/>
      <c r="AB12" s="3"/>
      <c r="AC12" s="3"/>
      <c r="AD12" s="3"/>
    </row>
    <row r="13" spans="1:30" x14ac:dyDescent="0.2">
      <c r="A13" s="18">
        <f>A12+1</f>
        <v>734</v>
      </c>
      <c r="B13" s="29" t="s">
        <v>6</v>
      </c>
      <c r="C13" s="51">
        <v>41992</v>
      </c>
      <c r="D13" s="52">
        <v>42357</v>
      </c>
      <c r="E13" s="30"/>
      <c r="F13" s="30"/>
      <c r="G13" s="32">
        <v>45000</v>
      </c>
      <c r="H13" s="32"/>
      <c r="I13" s="28">
        <v>9283918</v>
      </c>
      <c r="J13" s="33">
        <f>I13+G13</f>
        <v>9328918</v>
      </c>
      <c r="K13" s="7"/>
      <c r="L13" s="7"/>
      <c r="M13" s="7"/>
      <c r="N13" s="2"/>
      <c r="O13" s="2"/>
      <c r="P13" s="2"/>
      <c r="Q13" s="2"/>
      <c r="R13" s="2"/>
      <c r="S13" s="2"/>
      <c r="T13" s="2"/>
      <c r="U13" s="2"/>
      <c r="V13" s="2"/>
      <c r="W13" s="3"/>
      <c r="X13" s="3"/>
      <c r="Y13" s="3"/>
      <c r="Z13" s="3"/>
      <c r="AA13" s="3"/>
      <c r="AB13" s="3"/>
      <c r="AC13" s="3"/>
      <c r="AD13" s="3"/>
    </row>
    <row r="14" spans="1:30" x14ac:dyDescent="0.2">
      <c r="A14" s="18">
        <f>A13+1</f>
        <v>735</v>
      </c>
      <c r="B14" s="29" t="s">
        <v>7</v>
      </c>
      <c r="C14" s="51">
        <v>42019</v>
      </c>
      <c r="D14" s="52">
        <v>42354</v>
      </c>
      <c r="E14" s="30"/>
      <c r="F14" s="30"/>
      <c r="G14" s="32">
        <v>45000</v>
      </c>
      <c r="H14" s="32"/>
      <c r="I14" s="28">
        <v>7088090</v>
      </c>
      <c r="J14" s="33">
        <f>I14+G14</f>
        <v>7133090</v>
      </c>
      <c r="K14" s="7"/>
      <c r="L14" s="7"/>
      <c r="M14" s="7"/>
      <c r="N14" s="2"/>
      <c r="O14" s="2"/>
      <c r="P14" s="2"/>
      <c r="Q14" s="2"/>
      <c r="R14" s="2"/>
      <c r="S14" s="2"/>
      <c r="T14" s="2"/>
      <c r="U14" s="2"/>
      <c r="V14" s="2"/>
      <c r="W14" s="3"/>
      <c r="X14" s="3"/>
      <c r="Y14" s="3"/>
      <c r="Z14" s="3"/>
      <c r="AA14" s="3"/>
      <c r="AB14" s="3"/>
      <c r="AC14" s="3"/>
      <c r="AD14" s="3"/>
    </row>
    <row r="15" spans="1:30" x14ac:dyDescent="0.2">
      <c r="A15" s="18">
        <f>A14+1</f>
        <v>736</v>
      </c>
      <c r="B15" s="29" t="s">
        <v>5</v>
      </c>
      <c r="C15" s="51">
        <v>42008</v>
      </c>
      <c r="D15" s="52">
        <v>42309</v>
      </c>
      <c r="E15" s="30"/>
      <c r="F15" s="30"/>
      <c r="G15" s="32">
        <v>45000</v>
      </c>
      <c r="H15" s="32"/>
      <c r="I15" s="28">
        <v>5474150</v>
      </c>
      <c r="J15" s="33">
        <f>I15+G15</f>
        <v>5519150</v>
      </c>
      <c r="K15" s="7"/>
      <c r="L15" s="7"/>
      <c r="M15" s="2"/>
      <c r="N15" s="2"/>
      <c r="O15" s="2"/>
      <c r="P15" s="2"/>
      <c r="Q15" s="2"/>
      <c r="R15" s="2"/>
      <c r="S15" s="2"/>
      <c r="T15" s="2"/>
      <c r="U15" s="2"/>
      <c r="V15" s="2"/>
      <c r="W15" s="3"/>
      <c r="X15" s="3"/>
      <c r="Y15" s="3"/>
      <c r="Z15" s="3"/>
      <c r="AA15" s="3"/>
      <c r="AB15" s="3"/>
      <c r="AC15" s="3"/>
      <c r="AD15" s="3"/>
    </row>
    <row r="16" spans="1:30" ht="25.5" x14ac:dyDescent="0.2">
      <c r="A16" s="18">
        <f>A15+1</f>
        <v>737</v>
      </c>
      <c r="B16" s="29" t="s">
        <v>4</v>
      </c>
      <c r="C16" s="51">
        <v>41993</v>
      </c>
      <c r="D16" s="52">
        <v>42361</v>
      </c>
      <c r="E16" s="30"/>
      <c r="F16" s="30"/>
      <c r="G16" s="32">
        <v>45000</v>
      </c>
      <c r="H16" s="32"/>
      <c r="I16" s="28">
        <v>4511010</v>
      </c>
      <c r="J16" s="33">
        <f>I16+G16</f>
        <v>4556010</v>
      </c>
      <c r="K16" s="7"/>
      <c r="L16" s="7"/>
      <c r="M16" s="7"/>
      <c r="N16" s="2"/>
      <c r="O16" s="2"/>
      <c r="P16" s="2"/>
      <c r="Q16" s="2"/>
      <c r="R16" s="2"/>
      <c r="S16" s="2"/>
      <c r="T16" s="2"/>
      <c r="U16" s="2"/>
      <c r="V16" s="2"/>
      <c r="W16" s="3"/>
      <c r="X16" s="3"/>
      <c r="Y16" s="3"/>
      <c r="Z16" s="3"/>
      <c r="AA16" s="3"/>
      <c r="AB16" s="3"/>
      <c r="AC16" s="3"/>
      <c r="AD16" s="3"/>
    </row>
    <row r="17" spans="1:30" ht="25.5" x14ac:dyDescent="0.2">
      <c r="A17" s="18">
        <f>A16+1</f>
        <v>738</v>
      </c>
      <c r="B17" s="29" t="s">
        <v>4</v>
      </c>
      <c r="C17" s="51">
        <v>42036</v>
      </c>
      <c r="D17" s="52">
        <v>42367</v>
      </c>
      <c r="E17" s="30"/>
      <c r="F17" s="30"/>
      <c r="G17" s="32">
        <v>45000</v>
      </c>
      <c r="H17" s="32"/>
      <c r="I17" s="28">
        <v>5042236</v>
      </c>
      <c r="J17" s="33">
        <f>I17+G17</f>
        <v>5087236</v>
      </c>
      <c r="K17" s="7"/>
      <c r="L17" s="7"/>
      <c r="M17" s="7"/>
      <c r="N17" s="2"/>
      <c r="O17" s="2"/>
      <c r="P17" s="2"/>
      <c r="Q17" s="2"/>
      <c r="R17" s="2"/>
      <c r="S17" s="2"/>
      <c r="T17" s="2"/>
      <c r="U17" s="2"/>
      <c r="V17" s="2"/>
      <c r="W17" s="3"/>
      <c r="X17" s="3"/>
      <c r="Y17" s="3"/>
      <c r="Z17" s="3"/>
      <c r="AA17" s="3"/>
      <c r="AB17" s="3"/>
      <c r="AC17" s="3"/>
      <c r="AD17" s="3"/>
    </row>
    <row r="18" spans="1:30" x14ac:dyDescent="0.2">
      <c r="A18" s="18">
        <f>A17+1</f>
        <v>739</v>
      </c>
      <c r="B18" s="29" t="s">
        <v>5</v>
      </c>
      <c r="C18" s="51">
        <v>42029</v>
      </c>
      <c r="D18" s="52">
        <v>42230</v>
      </c>
      <c r="E18" s="30" t="s">
        <v>40</v>
      </c>
      <c r="F18" s="30"/>
      <c r="G18" s="32">
        <v>45000</v>
      </c>
      <c r="H18" s="32"/>
      <c r="I18" s="39"/>
      <c r="J18" s="33">
        <f>I18+G18</f>
        <v>45000</v>
      </c>
      <c r="K18" s="3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3"/>
      <c r="X18" s="3"/>
      <c r="Y18" s="3"/>
      <c r="Z18" s="3"/>
      <c r="AA18" s="3"/>
      <c r="AB18" s="3"/>
      <c r="AC18" s="3"/>
      <c r="AD18" s="3"/>
    </row>
    <row r="19" spans="1:30" x14ac:dyDescent="0.2">
      <c r="A19" s="18">
        <f>A18+1</f>
        <v>740</v>
      </c>
      <c r="B19" s="40" t="s">
        <v>8</v>
      </c>
      <c r="C19" s="51">
        <v>42046</v>
      </c>
      <c r="D19" s="52">
        <v>42397</v>
      </c>
      <c r="E19" s="30"/>
      <c r="F19" s="30"/>
      <c r="G19" s="32">
        <v>45000</v>
      </c>
      <c r="H19" s="32"/>
      <c r="I19" s="28">
        <v>6276400</v>
      </c>
      <c r="J19" s="33">
        <f>I19+G19</f>
        <v>6321400</v>
      </c>
      <c r="K19" s="7"/>
      <c r="L19" s="7"/>
      <c r="M19" s="7"/>
      <c r="N19" s="7"/>
      <c r="O19" s="2"/>
      <c r="P19" s="2"/>
      <c r="Q19" s="2"/>
      <c r="R19" s="2"/>
      <c r="S19" s="2"/>
      <c r="T19" s="2"/>
      <c r="U19" s="2"/>
      <c r="V19" s="2"/>
      <c r="W19" s="3"/>
      <c r="X19" s="3"/>
      <c r="Y19" s="3"/>
      <c r="Z19" s="3"/>
      <c r="AA19" s="3"/>
      <c r="AB19" s="3"/>
      <c r="AC19" s="3"/>
      <c r="AD19" s="3"/>
    </row>
    <row r="20" spans="1:30" x14ac:dyDescent="0.2">
      <c r="A20" s="18">
        <f>A19+1</f>
        <v>741</v>
      </c>
      <c r="B20" s="29" t="s">
        <v>3</v>
      </c>
      <c r="C20" s="51">
        <v>42062</v>
      </c>
      <c r="D20" s="52">
        <v>42419</v>
      </c>
      <c r="E20" s="30"/>
      <c r="F20" s="30"/>
      <c r="G20" s="32">
        <v>45000</v>
      </c>
      <c r="H20" s="32"/>
      <c r="I20" s="28">
        <v>7944000</v>
      </c>
      <c r="J20" s="33">
        <f>I20+G20</f>
        <v>7989000</v>
      </c>
      <c r="K20" s="7"/>
      <c r="L20" s="7"/>
      <c r="M20" s="7"/>
      <c r="N20" s="7"/>
      <c r="O20" s="7"/>
      <c r="P20" s="2"/>
      <c r="Q20" s="2"/>
      <c r="R20" s="2"/>
      <c r="S20" s="2"/>
      <c r="T20" s="2"/>
      <c r="U20" s="2"/>
      <c r="V20" s="2"/>
      <c r="W20" s="3"/>
      <c r="X20" s="3"/>
      <c r="Y20" s="3"/>
      <c r="Z20" s="3"/>
      <c r="AA20" s="3"/>
      <c r="AB20" s="3"/>
      <c r="AC20" s="3"/>
      <c r="AD20" s="3"/>
    </row>
    <row r="21" spans="1:30" ht="25.5" x14ac:dyDescent="0.2">
      <c r="A21" s="18">
        <f>A20+1</f>
        <v>742</v>
      </c>
      <c r="B21" s="29" t="s">
        <v>4</v>
      </c>
      <c r="C21" s="51">
        <v>42070</v>
      </c>
      <c r="D21" s="52">
        <v>42428</v>
      </c>
      <c r="E21" s="30"/>
      <c r="F21" s="30"/>
      <c r="G21" s="32">
        <v>45000</v>
      </c>
      <c r="H21" s="32"/>
      <c r="I21" s="28">
        <v>4537880</v>
      </c>
      <c r="J21" s="33">
        <f>I21+G21</f>
        <v>4582880</v>
      </c>
      <c r="K21" s="7"/>
      <c r="L21" s="7"/>
      <c r="M21" s="7"/>
      <c r="N21" s="7"/>
      <c r="O21" s="7"/>
      <c r="P21" s="2"/>
      <c r="Q21" s="2"/>
      <c r="R21" s="2"/>
      <c r="S21" s="2"/>
      <c r="T21" s="2"/>
      <c r="U21" s="2"/>
      <c r="V21" s="2"/>
      <c r="W21" s="3"/>
      <c r="X21" s="3"/>
      <c r="Y21" s="3"/>
      <c r="Z21" s="3"/>
      <c r="AA21" s="3"/>
      <c r="AB21" s="3"/>
      <c r="AC21" s="3"/>
      <c r="AD21" s="3"/>
    </row>
    <row r="22" spans="1:30" ht="25.5" x14ac:dyDescent="0.2">
      <c r="A22" s="18">
        <f>A21+1</f>
        <v>743</v>
      </c>
      <c r="B22" s="29" t="s">
        <v>4</v>
      </c>
      <c r="C22" s="51">
        <v>42068</v>
      </c>
      <c r="D22" s="52">
        <v>42406</v>
      </c>
      <c r="E22" s="30"/>
      <c r="F22" s="30"/>
      <c r="G22" s="32">
        <v>45000</v>
      </c>
      <c r="H22" s="32"/>
      <c r="I22" s="28">
        <v>5136440</v>
      </c>
      <c r="J22" s="33">
        <f>I22+G22</f>
        <v>5181440</v>
      </c>
      <c r="K22" s="7"/>
      <c r="L22" s="7"/>
      <c r="M22" s="7"/>
      <c r="N22" s="7"/>
      <c r="O22" s="7"/>
      <c r="P22" s="2"/>
      <c r="Q22" s="2"/>
      <c r="R22" s="2"/>
      <c r="S22" s="2"/>
      <c r="T22" s="2"/>
      <c r="U22" s="2"/>
      <c r="V22" s="2"/>
      <c r="W22" s="3"/>
      <c r="X22" s="3"/>
      <c r="Y22" s="3"/>
      <c r="Z22" s="3"/>
      <c r="AA22" s="3"/>
      <c r="AB22" s="3"/>
      <c r="AC22" s="3"/>
      <c r="AD22" s="3"/>
    </row>
    <row r="23" spans="1:30" x14ac:dyDescent="0.2">
      <c r="A23" s="18">
        <f>A22+1</f>
        <v>744</v>
      </c>
      <c r="B23" s="29" t="s">
        <v>7</v>
      </c>
      <c r="C23" s="51">
        <v>42088</v>
      </c>
      <c r="D23" s="53">
        <v>42482</v>
      </c>
      <c r="E23" s="30"/>
      <c r="F23" s="30"/>
      <c r="G23" s="32">
        <v>45000</v>
      </c>
      <c r="H23" s="32"/>
      <c r="I23" s="28">
        <v>4555780</v>
      </c>
      <c r="J23" s="33">
        <f>I23+G23</f>
        <v>4600780</v>
      </c>
      <c r="K23" s="7"/>
      <c r="L23" s="7"/>
      <c r="M23" s="7"/>
      <c r="N23" s="7"/>
      <c r="O23" s="7"/>
      <c r="P23" s="7"/>
      <c r="Q23" s="7"/>
      <c r="R23" s="2"/>
      <c r="S23" s="2"/>
      <c r="T23" s="2"/>
      <c r="U23" s="2"/>
      <c r="V23" s="2"/>
      <c r="W23" s="3"/>
      <c r="X23" s="3"/>
      <c r="Y23" s="3"/>
      <c r="Z23" s="3"/>
      <c r="AA23" s="3"/>
      <c r="AB23" s="3"/>
      <c r="AC23" s="3"/>
      <c r="AD23" s="3"/>
    </row>
    <row r="24" spans="1:30" x14ac:dyDescent="0.2">
      <c r="A24" s="5" t="s">
        <v>49</v>
      </c>
      <c r="B24" s="41" t="s">
        <v>56</v>
      </c>
      <c r="C24" s="51"/>
      <c r="D24" s="53">
        <v>42473</v>
      </c>
      <c r="E24" s="30"/>
      <c r="F24" s="30"/>
      <c r="G24" s="32">
        <v>45000</v>
      </c>
      <c r="H24" s="32"/>
      <c r="I24" s="26">
        <v>597725</v>
      </c>
      <c r="J24" s="33">
        <f>I24+G24</f>
        <v>642725</v>
      </c>
      <c r="K24" s="7"/>
      <c r="L24" s="7"/>
      <c r="M24" s="7"/>
      <c r="N24" s="7"/>
      <c r="O24" s="7"/>
      <c r="P24" s="7"/>
      <c r="Q24" s="7"/>
      <c r="R24" s="2"/>
      <c r="S24" s="2"/>
      <c r="T24" s="2"/>
      <c r="U24" s="2"/>
      <c r="V24" s="2"/>
      <c r="W24" s="3"/>
      <c r="X24" s="3"/>
      <c r="Y24" s="3"/>
      <c r="Z24" s="3"/>
      <c r="AA24" s="3"/>
      <c r="AB24" s="3"/>
      <c r="AC24" s="3"/>
      <c r="AD24" s="3"/>
    </row>
    <row r="25" spans="1:30" x14ac:dyDescent="0.2">
      <c r="A25" s="18">
        <f>A23+1</f>
        <v>745</v>
      </c>
      <c r="B25" s="29" t="s">
        <v>5</v>
      </c>
      <c r="C25" s="51">
        <v>42076</v>
      </c>
      <c r="D25" s="52">
        <v>42365</v>
      </c>
      <c r="E25" s="30"/>
      <c r="F25" s="30"/>
      <c r="G25" s="32">
        <v>45000</v>
      </c>
      <c r="H25" s="32"/>
      <c r="I25" s="28">
        <v>3783010</v>
      </c>
      <c r="J25" s="33">
        <f>I25+G25</f>
        <v>3828010</v>
      </c>
      <c r="K25" s="7"/>
      <c r="L25" s="7"/>
      <c r="M25" s="7"/>
      <c r="N25" s="2"/>
      <c r="O25" s="2"/>
      <c r="P25" s="2"/>
      <c r="Q25" s="2"/>
      <c r="R25" s="2"/>
      <c r="S25" s="2"/>
      <c r="T25" s="2"/>
      <c r="U25" s="2"/>
      <c r="V25" s="2"/>
      <c r="W25" s="3"/>
      <c r="X25" s="3"/>
      <c r="Y25" s="3"/>
      <c r="Z25" s="3"/>
      <c r="AA25" s="3"/>
      <c r="AB25" s="3"/>
      <c r="AC25" s="3"/>
      <c r="AD25" s="3"/>
    </row>
    <row r="26" spans="1:30" x14ac:dyDescent="0.2">
      <c r="A26" s="18">
        <f>A25+1</f>
        <v>746</v>
      </c>
      <c r="B26" s="40" t="s">
        <v>8</v>
      </c>
      <c r="C26" s="51">
        <v>42087</v>
      </c>
      <c r="D26" s="53">
        <v>42453</v>
      </c>
      <c r="E26" s="30"/>
      <c r="F26" s="30"/>
      <c r="G26" s="32">
        <v>45000</v>
      </c>
      <c r="H26" s="32"/>
      <c r="I26" s="28">
        <v>6209130</v>
      </c>
      <c r="J26" s="33">
        <f>I26+G26</f>
        <v>6254130</v>
      </c>
      <c r="K26" s="7"/>
      <c r="L26" s="7"/>
      <c r="M26" s="7"/>
      <c r="N26" s="7"/>
      <c r="O26" s="7"/>
      <c r="P26" s="7"/>
      <c r="Q26" s="2"/>
      <c r="R26" s="2"/>
      <c r="S26" s="2"/>
      <c r="T26" s="2"/>
      <c r="U26" s="2"/>
      <c r="V26" s="2"/>
      <c r="W26" s="3"/>
      <c r="X26" s="3"/>
      <c r="Y26" s="3"/>
      <c r="Z26" s="3"/>
      <c r="AA26" s="3"/>
      <c r="AB26" s="3"/>
      <c r="AC26" s="3"/>
      <c r="AD26" s="3"/>
    </row>
    <row r="27" spans="1:30" x14ac:dyDescent="0.2">
      <c r="A27" s="18">
        <f>A26+1</f>
        <v>747</v>
      </c>
      <c r="B27" s="29" t="s">
        <v>9</v>
      </c>
      <c r="C27" s="54">
        <v>42056</v>
      </c>
      <c r="D27" s="55"/>
      <c r="E27" s="42" t="s">
        <v>41</v>
      </c>
      <c r="F27" s="42"/>
      <c r="G27" s="43">
        <v>45000</v>
      </c>
      <c r="H27" s="43"/>
      <c r="I27" s="44">
        <v>0</v>
      </c>
      <c r="J27" s="33">
        <f>I27+G27</f>
        <v>45000</v>
      </c>
      <c r="K27" s="3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3"/>
      <c r="X27" s="3"/>
      <c r="Y27" s="3"/>
      <c r="Z27" s="3"/>
      <c r="AA27" s="3"/>
      <c r="AB27" s="3"/>
      <c r="AC27" s="3"/>
      <c r="AD27" s="3"/>
    </row>
    <row r="28" spans="1:30" x14ac:dyDescent="0.2">
      <c r="A28" s="18">
        <f>A27+1</f>
        <v>748</v>
      </c>
      <c r="B28" s="29" t="s">
        <v>3</v>
      </c>
      <c r="C28" s="51">
        <v>42155</v>
      </c>
      <c r="D28" s="53">
        <v>42486</v>
      </c>
      <c r="E28" s="30"/>
      <c r="F28" s="30"/>
      <c r="G28" s="32">
        <v>45000</v>
      </c>
      <c r="H28" s="32"/>
      <c r="I28" s="28">
        <v>8601426</v>
      </c>
      <c r="J28" s="33">
        <f>I28+G28</f>
        <v>8646426</v>
      </c>
      <c r="K28" s="7"/>
      <c r="L28" s="7"/>
      <c r="M28" s="7"/>
      <c r="N28" s="7"/>
      <c r="O28" s="7"/>
      <c r="P28" s="7"/>
      <c r="Q28" s="7"/>
      <c r="R28" s="2"/>
      <c r="S28" s="2"/>
      <c r="T28" s="2"/>
      <c r="U28" s="2"/>
      <c r="V28" s="2"/>
      <c r="W28" s="3"/>
      <c r="X28" s="3"/>
      <c r="Y28" s="3"/>
      <c r="Z28" s="3"/>
      <c r="AA28" s="3"/>
      <c r="AB28" s="3"/>
      <c r="AC28" s="3"/>
      <c r="AD28" s="3"/>
    </row>
    <row r="29" spans="1:30" x14ac:dyDescent="0.2">
      <c r="A29" s="18">
        <f>A28+1</f>
        <v>749</v>
      </c>
      <c r="B29" s="29" t="s">
        <v>5</v>
      </c>
      <c r="C29" s="51">
        <v>42227</v>
      </c>
      <c r="D29" s="53">
        <v>42522</v>
      </c>
      <c r="E29" s="30"/>
      <c r="F29" s="30"/>
      <c r="G29" s="32">
        <v>45000</v>
      </c>
      <c r="H29" s="32"/>
      <c r="I29" s="28">
        <v>5576090</v>
      </c>
      <c r="J29" s="33">
        <f>I29+G29</f>
        <v>5621090</v>
      </c>
      <c r="K29" s="7"/>
      <c r="L29" s="7"/>
      <c r="M29" s="7"/>
      <c r="N29" s="7"/>
      <c r="O29" s="7"/>
      <c r="P29" s="7"/>
      <c r="Q29" s="7"/>
      <c r="R29" s="7"/>
      <c r="S29" s="7"/>
      <c r="T29" s="2"/>
      <c r="U29" s="2"/>
      <c r="V29" s="2"/>
      <c r="W29" s="3"/>
      <c r="X29" s="3"/>
      <c r="Y29" s="3"/>
      <c r="Z29" s="3"/>
      <c r="AA29" s="3"/>
      <c r="AB29" s="3"/>
      <c r="AC29" s="3"/>
      <c r="AD29" s="3"/>
    </row>
    <row r="30" spans="1:30" x14ac:dyDescent="0.2">
      <c r="A30" s="18">
        <f>A29+1</f>
        <v>750</v>
      </c>
      <c r="B30" s="29" t="s">
        <v>10</v>
      </c>
      <c r="C30" s="54">
        <v>42165</v>
      </c>
      <c r="D30" s="55"/>
      <c r="E30" s="42" t="s">
        <v>41</v>
      </c>
      <c r="F30" s="42"/>
      <c r="G30" s="43">
        <v>45000</v>
      </c>
      <c r="H30" s="43"/>
      <c r="I30" s="44">
        <v>0</v>
      </c>
      <c r="J30" s="33">
        <f>I30+G30</f>
        <v>45000</v>
      </c>
      <c r="K30" s="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3"/>
      <c r="X30" s="3"/>
      <c r="Y30" s="3"/>
      <c r="Z30" s="3"/>
      <c r="AA30" s="3"/>
      <c r="AB30" s="3"/>
      <c r="AC30" s="3"/>
      <c r="AD30" s="3"/>
    </row>
    <row r="31" spans="1:30" ht="25.5" x14ac:dyDescent="0.2">
      <c r="A31" s="18">
        <f>A30+1</f>
        <v>751</v>
      </c>
      <c r="B31" s="29" t="s">
        <v>4</v>
      </c>
      <c r="C31" s="51">
        <v>42231</v>
      </c>
      <c r="D31" s="52">
        <v>42364</v>
      </c>
      <c r="E31" s="30" t="s">
        <v>42</v>
      </c>
      <c r="F31" s="30"/>
      <c r="G31" s="32">
        <v>45000</v>
      </c>
      <c r="H31" s="32"/>
      <c r="I31" s="28">
        <v>2402168</v>
      </c>
      <c r="J31" s="33">
        <f>I31+G31</f>
        <v>2447168</v>
      </c>
      <c r="K31" s="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3"/>
      <c r="X31" s="3"/>
      <c r="Y31" s="3"/>
      <c r="Z31" s="3"/>
      <c r="AA31" s="3"/>
      <c r="AB31" s="3"/>
      <c r="AC31" s="3"/>
      <c r="AD31" s="3"/>
    </row>
    <row r="32" spans="1:30" ht="25.5" x14ac:dyDescent="0.2">
      <c r="A32" s="18">
        <f>A31+1</f>
        <v>752</v>
      </c>
      <c r="B32" s="29" t="s">
        <v>11</v>
      </c>
      <c r="C32" s="51">
        <v>42281</v>
      </c>
      <c r="D32" s="52">
        <v>42426</v>
      </c>
      <c r="E32" s="30"/>
      <c r="F32" s="30"/>
      <c r="G32" s="32">
        <v>45000</v>
      </c>
      <c r="H32" s="32"/>
      <c r="I32" s="28">
        <v>1456400</v>
      </c>
      <c r="J32" s="33">
        <f>I32+G32</f>
        <v>1501400</v>
      </c>
      <c r="K32" s="7"/>
      <c r="L32" s="7"/>
      <c r="M32" s="7"/>
      <c r="N32" s="7"/>
      <c r="O32" s="7"/>
      <c r="P32" s="2"/>
      <c r="Q32" s="2"/>
      <c r="R32" s="2"/>
      <c r="S32" s="2"/>
      <c r="T32" s="2"/>
      <c r="U32" s="2"/>
      <c r="V32" s="2"/>
      <c r="W32" s="3"/>
      <c r="X32" s="3"/>
      <c r="Y32" s="3"/>
      <c r="Z32" s="3"/>
      <c r="AA32" s="3"/>
      <c r="AB32" s="3"/>
      <c r="AC32" s="3"/>
      <c r="AD32" s="3"/>
    </row>
    <row r="33" spans="1:30" x14ac:dyDescent="0.2">
      <c r="A33" s="18">
        <f>A32+1</f>
        <v>753</v>
      </c>
      <c r="B33" s="29" t="s">
        <v>12</v>
      </c>
      <c r="C33" s="51">
        <v>42298</v>
      </c>
      <c r="D33" s="53">
        <v>42541</v>
      </c>
      <c r="E33" s="30"/>
      <c r="F33" s="30"/>
      <c r="G33" s="32">
        <v>45000</v>
      </c>
      <c r="H33" s="32"/>
      <c r="I33" s="28">
        <v>5298074</v>
      </c>
      <c r="J33" s="33">
        <f>I33+G33</f>
        <v>5343074</v>
      </c>
      <c r="K33" s="7"/>
      <c r="L33" s="7"/>
      <c r="M33" s="7"/>
      <c r="N33" s="7"/>
      <c r="O33" s="7"/>
      <c r="P33" s="7"/>
      <c r="Q33" s="7"/>
      <c r="R33" s="7"/>
      <c r="S33" s="7"/>
      <c r="T33" s="2"/>
      <c r="U33" s="2"/>
      <c r="V33" s="2"/>
      <c r="W33" s="3"/>
      <c r="X33" s="3"/>
      <c r="Y33" s="3"/>
      <c r="Z33" s="3"/>
      <c r="AA33" s="3"/>
      <c r="AB33" s="3"/>
      <c r="AC33" s="3"/>
      <c r="AD33" s="3"/>
    </row>
    <row r="34" spans="1:30" x14ac:dyDescent="0.2">
      <c r="A34" s="18">
        <f>A33+1</f>
        <v>754</v>
      </c>
      <c r="B34" s="40" t="s">
        <v>8</v>
      </c>
      <c r="C34" s="51">
        <v>42311</v>
      </c>
      <c r="D34" s="53">
        <v>42606</v>
      </c>
      <c r="E34" s="30"/>
      <c r="F34" s="30"/>
      <c r="G34" s="32">
        <v>45000</v>
      </c>
      <c r="H34" s="32"/>
      <c r="I34" s="28">
        <v>6851936</v>
      </c>
      <c r="J34" s="33">
        <f>I34+G34</f>
        <v>6896936</v>
      </c>
      <c r="K34" s="2"/>
      <c r="L34" s="7"/>
      <c r="M34" s="7"/>
      <c r="N34" s="7"/>
      <c r="O34" s="7"/>
      <c r="P34" s="7"/>
      <c r="Q34" s="7"/>
      <c r="R34" s="7"/>
      <c r="S34" s="7"/>
      <c r="T34" s="7"/>
      <c r="U34" s="7"/>
      <c r="V34" s="2"/>
      <c r="W34" s="3"/>
      <c r="X34" s="3"/>
      <c r="Y34" s="3"/>
      <c r="Z34" s="3"/>
      <c r="AA34" s="3"/>
      <c r="AB34" s="3"/>
      <c r="AC34" s="3"/>
      <c r="AD34" s="3"/>
    </row>
    <row r="35" spans="1:30" x14ac:dyDescent="0.2">
      <c r="A35" s="18">
        <f>A34+1</f>
        <v>755</v>
      </c>
      <c r="B35" s="29" t="s">
        <v>13</v>
      </c>
      <c r="C35" s="51">
        <v>42284</v>
      </c>
      <c r="D35" s="52">
        <v>42412</v>
      </c>
      <c r="E35" s="30"/>
      <c r="F35" s="30"/>
      <c r="G35" s="32">
        <v>45000</v>
      </c>
      <c r="H35" s="32"/>
      <c r="I35" s="28">
        <v>1276100</v>
      </c>
      <c r="J35" s="33">
        <f>I35+G35</f>
        <v>1321100</v>
      </c>
      <c r="K35" s="7"/>
      <c r="L35" s="7"/>
      <c r="M35" s="7"/>
      <c r="N35" s="7"/>
      <c r="O35" s="7"/>
      <c r="P35" s="2"/>
      <c r="Q35" s="2"/>
      <c r="R35" s="2"/>
      <c r="S35" s="2"/>
      <c r="T35" s="2"/>
      <c r="U35" s="2"/>
      <c r="V35" s="2"/>
      <c r="W35" s="3"/>
      <c r="X35" s="3"/>
      <c r="Y35" s="3"/>
      <c r="Z35" s="3"/>
      <c r="AA35" s="3"/>
      <c r="AB35" s="3"/>
      <c r="AC35" s="3"/>
      <c r="AD35" s="3"/>
    </row>
    <row r="36" spans="1:30" x14ac:dyDescent="0.2">
      <c r="A36" s="18">
        <f>A35+1</f>
        <v>756</v>
      </c>
      <c r="B36" s="29" t="s">
        <v>14</v>
      </c>
      <c r="C36" s="51">
        <v>42308</v>
      </c>
      <c r="D36" s="53">
        <v>42532</v>
      </c>
      <c r="E36" s="30"/>
      <c r="F36" s="30"/>
      <c r="G36" s="32">
        <v>45000</v>
      </c>
      <c r="H36" s="32"/>
      <c r="I36" s="28">
        <v>7181959</v>
      </c>
      <c r="J36" s="33">
        <f>I36+G36</f>
        <v>7226959</v>
      </c>
      <c r="K36" s="7"/>
      <c r="L36" s="7"/>
      <c r="M36" s="7"/>
      <c r="N36" s="7"/>
      <c r="O36" s="7"/>
      <c r="P36" s="7"/>
      <c r="Q36" s="7"/>
      <c r="R36" s="7"/>
      <c r="S36" s="7"/>
      <c r="T36" s="2"/>
      <c r="U36" s="2"/>
      <c r="V36" s="2"/>
      <c r="W36" s="3"/>
      <c r="X36" s="3"/>
      <c r="Y36" s="3"/>
      <c r="Z36" s="3"/>
      <c r="AA36" s="3"/>
      <c r="AB36" s="3"/>
      <c r="AC36" s="3"/>
      <c r="AD36" s="3"/>
    </row>
    <row r="37" spans="1:30" x14ac:dyDescent="0.2">
      <c r="A37" s="18">
        <f>A36+1</f>
        <v>757</v>
      </c>
      <c r="B37" s="29" t="s">
        <v>5</v>
      </c>
      <c r="C37" s="51">
        <v>42351</v>
      </c>
      <c r="D37" s="53">
        <v>42484</v>
      </c>
      <c r="E37" s="30"/>
      <c r="F37" s="30"/>
      <c r="G37" s="32">
        <v>45000</v>
      </c>
      <c r="H37" s="32"/>
      <c r="I37" s="28">
        <v>2305882</v>
      </c>
      <c r="J37" s="33">
        <f>I37+G37</f>
        <v>2350882</v>
      </c>
      <c r="K37" s="3"/>
      <c r="L37" s="3"/>
      <c r="M37" s="7"/>
      <c r="N37" s="7"/>
      <c r="O37" s="7"/>
      <c r="P37" s="7"/>
      <c r="Q37" s="7"/>
      <c r="R37" s="7"/>
      <c r="S37" s="7"/>
      <c r="T37" s="7"/>
      <c r="U37" s="2"/>
      <c r="V37" s="2"/>
      <c r="W37" s="3"/>
      <c r="X37" s="3"/>
      <c r="Y37" s="3"/>
      <c r="Z37" s="3"/>
      <c r="AA37" s="3"/>
      <c r="AB37" s="3"/>
      <c r="AC37" s="3"/>
      <c r="AD37" s="3"/>
    </row>
    <row r="38" spans="1:30" x14ac:dyDescent="0.2">
      <c r="A38" s="18">
        <f>A37+1</f>
        <v>758</v>
      </c>
      <c r="B38" s="29" t="s">
        <v>8</v>
      </c>
      <c r="C38" s="51">
        <v>42351</v>
      </c>
      <c r="D38" s="53">
        <v>42575</v>
      </c>
      <c r="E38" s="30"/>
      <c r="F38" s="30"/>
      <c r="G38" s="32">
        <v>45000</v>
      </c>
      <c r="H38" s="32"/>
      <c r="I38" s="28">
        <v>5856104</v>
      </c>
      <c r="J38" s="33">
        <f>I38+G38</f>
        <v>5901104</v>
      </c>
      <c r="K38" s="3"/>
      <c r="L38" s="3"/>
      <c r="M38" s="7"/>
      <c r="N38" s="7"/>
      <c r="O38" s="7"/>
      <c r="P38" s="7"/>
      <c r="Q38" s="7"/>
      <c r="R38" s="7"/>
      <c r="S38" s="7"/>
      <c r="T38" s="7"/>
      <c r="U38" s="7"/>
      <c r="V38" s="7"/>
      <c r="W38" s="3"/>
      <c r="X38" s="3"/>
      <c r="Y38" s="3"/>
      <c r="Z38" s="3"/>
      <c r="AA38" s="3"/>
      <c r="AB38" s="3"/>
      <c r="AC38" s="3"/>
      <c r="AD38" s="3"/>
    </row>
    <row r="39" spans="1:30" x14ac:dyDescent="0.2">
      <c r="A39" s="18">
        <f>A38+1</f>
        <v>759</v>
      </c>
      <c r="B39" s="29" t="s">
        <v>2</v>
      </c>
      <c r="C39" s="51">
        <v>42361</v>
      </c>
      <c r="D39" s="52">
        <v>42641</v>
      </c>
      <c r="E39" s="30"/>
      <c r="F39" s="30"/>
      <c r="G39" s="32">
        <v>45000</v>
      </c>
      <c r="H39" s="32"/>
      <c r="I39" s="28">
        <v>6685439</v>
      </c>
      <c r="J39" s="33">
        <f>I39+G39</f>
        <v>6730439</v>
      </c>
      <c r="K39" s="3"/>
      <c r="L39" s="3"/>
      <c r="M39" s="7"/>
      <c r="N39" s="7"/>
      <c r="O39" s="7"/>
      <c r="P39" s="7"/>
      <c r="Q39" s="7"/>
      <c r="R39" s="7"/>
      <c r="S39" s="7"/>
      <c r="T39" s="7"/>
      <c r="U39" s="7"/>
      <c r="V39" s="7"/>
      <c r="W39" s="3"/>
      <c r="X39" s="3"/>
      <c r="Y39" s="3"/>
      <c r="Z39" s="3"/>
      <c r="AA39" s="3"/>
      <c r="AB39" s="3"/>
      <c r="AC39" s="3"/>
      <c r="AD39" s="3"/>
    </row>
    <row r="40" spans="1:30" ht="25.5" x14ac:dyDescent="0.2">
      <c r="A40" s="18">
        <f>A39+1</f>
        <v>760</v>
      </c>
      <c r="B40" s="29" t="s">
        <v>4</v>
      </c>
      <c r="C40" s="56">
        <v>42421</v>
      </c>
      <c r="D40" s="52">
        <v>42637</v>
      </c>
      <c r="E40" s="30" t="s">
        <v>40</v>
      </c>
      <c r="F40" s="30"/>
      <c r="G40" s="32">
        <v>45000</v>
      </c>
      <c r="H40" s="32"/>
      <c r="I40" s="28">
        <v>2919108</v>
      </c>
      <c r="J40" s="33">
        <f>I40+G40</f>
        <v>2964108</v>
      </c>
      <c r="K40" s="3"/>
      <c r="L40" s="3"/>
      <c r="M40" s="3"/>
      <c r="N40" s="7"/>
      <c r="O40" s="7"/>
      <c r="P40" s="7"/>
      <c r="Q40" s="7"/>
      <c r="R40" s="7"/>
      <c r="S40" s="7"/>
      <c r="T40" s="7"/>
      <c r="U40" s="7"/>
      <c r="V40" s="7"/>
      <c r="W40" s="3"/>
      <c r="X40" s="3"/>
      <c r="Y40" s="3"/>
      <c r="Z40" s="3"/>
      <c r="AA40" s="3"/>
      <c r="AB40" s="3"/>
      <c r="AC40" s="3"/>
      <c r="AD40" s="3"/>
    </row>
    <row r="41" spans="1:30" x14ac:dyDescent="0.2">
      <c r="A41" s="18">
        <f>A40+1</f>
        <v>761</v>
      </c>
      <c r="B41" s="29" t="s">
        <v>5</v>
      </c>
      <c r="C41" s="56">
        <v>42386</v>
      </c>
      <c r="D41" s="53">
        <v>42421</v>
      </c>
      <c r="E41" s="30" t="s">
        <v>41</v>
      </c>
      <c r="F41" s="30"/>
      <c r="G41" s="32">
        <v>45000</v>
      </c>
      <c r="H41" s="32"/>
      <c r="I41" s="39"/>
      <c r="J41" s="33">
        <f>I41+G41</f>
        <v>45000</v>
      </c>
      <c r="K41" s="3"/>
      <c r="L41" s="3"/>
      <c r="M41" s="3"/>
      <c r="N41" s="7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x14ac:dyDescent="0.2">
      <c r="A42" s="18">
        <f>A41+1</f>
        <v>762</v>
      </c>
      <c r="B42" s="29" t="s">
        <v>14</v>
      </c>
      <c r="C42" s="56">
        <v>42449</v>
      </c>
      <c r="D42" s="53">
        <v>42740</v>
      </c>
      <c r="E42" s="30"/>
      <c r="F42" s="30"/>
      <c r="G42" s="32">
        <v>45000</v>
      </c>
      <c r="H42" s="32"/>
      <c r="I42" s="39"/>
      <c r="J42" s="33">
        <f>I42+G42</f>
        <v>45000</v>
      </c>
      <c r="K42" s="3"/>
      <c r="L42" s="3"/>
      <c r="M42" s="3"/>
      <c r="N42" s="3"/>
      <c r="O42" s="3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45"/>
      <c r="AB42" s="45"/>
      <c r="AC42" s="45"/>
      <c r="AD42" s="45"/>
    </row>
    <row r="43" spans="1:30" x14ac:dyDescent="0.2">
      <c r="A43" s="18">
        <f>A42+1</f>
        <v>763</v>
      </c>
      <c r="B43" s="29" t="s">
        <v>15</v>
      </c>
      <c r="C43" s="56">
        <v>42445</v>
      </c>
      <c r="D43" s="53">
        <v>42846</v>
      </c>
      <c r="E43" s="30"/>
      <c r="F43" s="30"/>
      <c r="G43" s="32">
        <v>45000</v>
      </c>
      <c r="H43" s="32"/>
      <c r="I43" s="39"/>
      <c r="J43" s="33">
        <f>I43+G43</f>
        <v>45000</v>
      </c>
      <c r="K43" s="3"/>
      <c r="L43" s="3"/>
      <c r="M43" s="3"/>
      <c r="N43" s="3"/>
      <c r="O43" s="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45"/>
    </row>
    <row r="44" spans="1:30" ht="25.5" x14ac:dyDescent="0.2">
      <c r="A44" s="18">
        <f>A43+1</f>
        <v>764</v>
      </c>
      <c r="B44" s="29" t="s">
        <v>9</v>
      </c>
      <c r="C44" s="56">
        <v>42435</v>
      </c>
      <c r="D44" s="53">
        <v>42596</v>
      </c>
      <c r="E44" s="30"/>
      <c r="F44" s="30"/>
      <c r="G44" s="32">
        <v>45000</v>
      </c>
      <c r="H44" s="32"/>
      <c r="I44" s="28">
        <v>4306170</v>
      </c>
      <c r="J44" s="33">
        <f>I44+G44</f>
        <v>4351170</v>
      </c>
      <c r="K44" s="3"/>
      <c r="L44" s="3"/>
      <c r="M44" s="3"/>
      <c r="N44" s="3"/>
      <c r="O44" s="3"/>
      <c r="P44" s="7"/>
      <c r="Q44" s="7"/>
      <c r="R44" s="7"/>
      <c r="S44" s="7"/>
      <c r="T44" s="7"/>
      <c r="U44" s="7"/>
      <c r="V44" s="3"/>
      <c r="W44" s="3"/>
      <c r="X44" s="3"/>
      <c r="Y44" s="3"/>
      <c r="Z44" s="3"/>
      <c r="AA44" s="3"/>
      <c r="AB44" s="3"/>
      <c r="AC44" s="3"/>
      <c r="AD44" s="3"/>
    </row>
    <row r="45" spans="1:30" ht="25.5" x14ac:dyDescent="0.2">
      <c r="A45" s="18">
        <f>A44+1</f>
        <v>765</v>
      </c>
      <c r="B45" s="29" t="s">
        <v>16</v>
      </c>
      <c r="C45" s="51">
        <v>42466</v>
      </c>
      <c r="D45" s="57" t="s">
        <v>43</v>
      </c>
      <c r="E45" s="30"/>
      <c r="F45" s="30"/>
      <c r="G45" s="32">
        <v>25000</v>
      </c>
      <c r="H45" s="32"/>
      <c r="I45" s="39">
        <v>0</v>
      </c>
      <c r="J45" s="33">
        <f>I45+G45</f>
        <v>25000</v>
      </c>
      <c r="K45" s="3"/>
      <c r="L45" s="3"/>
      <c r="M45" s="3"/>
      <c r="N45" s="3"/>
      <c r="O45" s="3"/>
      <c r="P45" s="3"/>
      <c r="Q45" s="7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x14ac:dyDescent="0.2">
      <c r="A46" s="18">
        <f>A45+1</f>
        <v>766</v>
      </c>
      <c r="B46" s="29" t="s">
        <v>17</v>
      </c>
      <c r="C46" s="51">
        <v>42420</v>
      </c>
      <c r="D46" s="57" t="s">
        <v>44</v>
      </c>
      <c r="E46" s="30" t="s">
        <v>41</v>
      </c>
      <c r="F46" s="30"/>
      <c r="G46" s="32">
        <v>45000</v>
      </c>
      <c r="H46" s="32"/>
      <c r="I46" s="39">
        <v>0</v>
      </c>
      <c r="J46" s="33">
        <f>I46+G46</f>
        <v>45000</v>
      </c>
      <c r="K46" s="3"/>
      <c r="L46" s="3"/>
      <c r="M46" s="3"/>
      <c r="N46" s="3"/>
      <c r="O46" s="7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x14ac:dyDescent="0.2">
      <c r="A47" s="18">
        <f>A46+1</f>
        <v>767</v>
      </c>
      <c r="B47" s="29" t="s">
        <v>14</v>
      </c>
      <c r="C47" s="51">
        <v>42486</v>
      </c>
      <c r="D47" s="52">
        <v>42685</v>
      </c>
      <c r="E47" s="30"/>
      <c r="F47" s="30"/>
      <c r="G47" s="32">
        <v>45000</v>
      </c>
      <c r="H47" s="32"/>
      <c r="I47" s="39"/>
      <c r="J47" s="33">
        <f>I47+G47</f>
        <v>45000</v>
      </c>
      <c r="K47" s="3"/>
      <c r="L47" s="3"/>
      <c r="M47" s="3"/>
      <c r="N47" s="3"/>
      <c r="O47" s="3"/>
      <c r="P47" s="3"/>
      <c r="Q47" s="7"/>
      <c r="R47" s="7"/>
      <c r="S47" s="7"/>
      <c r="T47" s="7"/>
      <c r="U47" s="7"/>
      <c r="V47" s="7"/>
      <c r="W47" s="7"/>
      <c r="X47" s="7"/>
      <c r="Y47" s="3"/>
      <c r="Z47" s="3"/>
      <c r="AA47" s="3"/>
      <c r="AB47" s="3"/>
      <c r="AC47" s="3"/>
      <c r="AD47" s="3"/>
    </row>
    <row r="48" spans="1:30" ht="25.5" x14ac:dyDescent="0.2">
      <c r="A48" s="18">
        <f>A47+1</f>
        <v>768</v>
      </c>
      <c r="B48" s="29" t="s">
        <v>4</v>
      </c>
      <c r="C48" s="51">
        <v>42423</v>
      </c>
      <c r="D48" s="57" t="s">
        <v>45</v>
      </c>
      <c r="E48" s="30" t="s">
        <v>41</v>
      </c>
      <c r="F48" s="30"/>
      <c r="G48" s="32">
        <v>45000</v>
      </c>
      <c r="H48" s="32"/>
      <c r="I48" s="39"/>
      <c r="J48" s="33">
        <f>I48+G48</f>
        <v>45000</v>
      </c>
      <c r="K48" s="3"/>
      <c r="L48" s="3"/>
      <c r="M48" s="3"/>
      <c r="N48" s="3"/>
      <c r="O48" s="7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2">
      <c r="A49" s="18">
        <f>A48+1</f>
        <v>769</v>
      </c>
      <c r="B49" s="29" t="s">
        <v>18</v>
      </c>
      <c r="C49" s="51">
        <v>42463</v>
      </c>
      <c r="D49" s="53">
        <v>42619</v>
      </c>
      <c r="E49" s="30"/>
      <c r="F49" s="30"/>
      <c r="G49" s="32">
        <v>45000</v>
      </c>
      <c r="H49" s="32"/>
      <c r="I49" s="28">
        <v>4700300</v>
      </c>
      <c r="J49" s="33">
        <f>I49+G49</f>
        <v>4745300</v>
      </c>
      <c r="K49" s="3"/>
      <c r="L49" s="3"/>
      <c r="M49" s="3"/>
      <c r="N49" s="3"/>
      <c r="O49" s="3"/>
      <c r="P49" s="3"/>
      <c r="Q49" s="7"/>
      <c r="R49" s="7"/>
      <c r="S49" s="7"/>
      <c r="T49" s="7"/>
      <c r="U49" s="7"/>
      <c r="V49" s="7"/>
      <c r="W49" s="3"/>
      <c r="X49" s="3"/>
      <c r="Y49" s="3"/>
      <c r="Z49" s="3"/>
      <c r="AA49" s="3"/>
      <c r="AB49" s="3"/>
      <c r="AC49" s="3"/>
      <c r="AD49" s="3"/>
    </row>
    <row r="50" spans="1:30" x14ac:dyDescent="0.2">
      <c r="A50" s="18">
        <f>A49+1</f>
        <v>770</v>
      </c>
      <c r="B50" s="29" t="s">
        <v>13</v>
      </c>
      <c r="C50" s="51">
        <v>42436</v>
      </c>
      <c r="D50" s="53">
        <v>42542</v>
      </c>
      <c r="E50" s="30"/>
      <c r="F50" s="30"/>
      <c r="G50" s="32">
        <v>45000</v>
      </c>
      <c r="H50" s="32"/>
      <c r="I50" s="28">
        <v>1586470</v>
      </c>
      <c r="J50" s="33">
        <f>I50+G50</f>
        <v>1631470</v>
      </c>
      <c r="K50" s="3"/>
      <c r="L50" s="3"/>
      <c r="M50" s="3"/>
      <c r="N50" s="3"/>
      <c r="O50" s="3"/>
      <c r="P50" s="7"/>
      <c r="Q50" s="7"/>
      <c r="R50" s="7"/>
      <c r="S50" s="7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x14ac:dyDescent="0.2">
      <c r="A51" s="18">
        <f>A50+1</f>
        <v>771</v>
      </c>
      <c r="B51" s="29" t="s">
        <v>19</v>
      </c>
      <c r="C51" s="51">
        <v>42436</v>
      </c>
      <c r="D51" s="52">
        <v>42566</v>
      </c>
      <c r="E51" s="30"/>
      <c r="F51" s="30"/>
      <c r="G51" s="32">
        <v>45000</v>
      </c>
      <c r="H51" s="32"/>
      <c r="I51" s="28">
        <v>2365950</v>
      </c>
      <c r="J51" s="33">
        <f>I51+G51</f>
        <v>2410950</v>
      </c>
      <c r="K51" s="3"/>
      <c r="L51" s="3"/>
      <c r="M51" s="3"/>
      <c r="N51" s="3"/>
      <c r="O51" s="3"/>
      <c r="P51" s="7"/>
      <c r="Q51" s="7"/>
      <c r="R51" s="7"/>
      <c r="S51" s="7"/>
      <c r="T51" s="7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ht="25.5" x14ac:dyDescent="0.2">
      <c r="A52" s="18">
        <f>A51+1</f>
        <v>772</v>
      </c>
      <c r="B52" s="29" t="s">
        <v>52</v>
      </c>
      <c r="C52" s="51">
        <v>42490</v>
      </c>
      <c r="D52" s="53">
        <v>42780</v>
      </c>
      <c r="E52" s="30"/>
      <c r="F52" s="30"/>
      <c r="G52" s="32">
        <v>45000</v>
      </c>
      <c r="H52" s="32"/>
      <c r="I52" s="39"/>
      <c r="J52" s="33">
        <f>I52+G52</f>
        <v>45000</v>
      </c>
      <c r="K52" s="3"/>
      <c r="L52" s="3"/>
      <c r="M52" s="3"/>
      <c r="N52" s="3"/>
      <c r="O52" s="3"/>
      <c r="P52" s="3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3"/>
      <c r="AC52" s="3"/>
      <c r="AD52" s="3"/>
    </row>
    <row r="53" spans="1:30" ht="25.5" x14ac:dyDescent="0.2">
      <c r="A53" s="18">
        <f>A52+1</f>
        <v>773</v>
      </c>
      <c r="B53" s="29" t="s">
        <v>53</v>
      </c>
      <c r="C53" s="51">
        <v>42444</v>
      </c>
      <c r="D53" s="53">
        <v>42566</v>
      </c>
      <c r="E53" s="30"/>
      <c r="F53" s="30"/>
      <c r="G53" s="32">
        <v>45000</v>
      </c>
      <c r="H53" s="32"/>
      <c r="I53" s="28">
        <v>6026500</v>
      </c>
      <c r="J53" s="33">
        <f>I53+G53</f>
        <v>6071500</v>
      </c>
      <c r="K53" s="3"/>
      <c r="L53" s="3"/>
      <c r="M53" s="3"/>
      <c r="N53" s="3"/>
      <c r="O53" s="3"/>
      <c r="P53" s="7"/>
      <c r="Q53" s="7"/>
      <c r="R53" s="7"/>
      <c r="S53" s="7"/>
      <c r="T53" s="7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x14ac:dyDescent="0.2">
      <c r="A54" s="18">
        <f>A53+1</f>
        <v>774</v>
      </c>
      <c r="B54" s="29" t="s">
        <v>20</v>
      </c>
      <c r="C54" s="51">
        <v>42472</v>
      </c>
      <c r="D54" s="52">
        <v>42643</v>
      </c>
      <c r="E54" s="30"/>
      <c r="F54" s="30"/>
      <c r="G54" s="32">
        <v>45000</v>
      </c>
      <c r="H54" s="32"/>
      <c r="I54" s="28">
        <v>7593170</v>
      </c>
      <c r="J54" s="33">
        <f>I54+G54</f>
        <v>7638170</v>
      </c>
      <c r="K54" s="3"/>
      <c r="L54" s="3"/>
      <c r="M54" s="3"/>
      <c r="N54" s="3"/>
      <c r="O54" s="3"/>
      <c r="P54" s="3"/>
      <c r="Q54" s="7"/>
      <c r="R54" s="7"/>
      <c r="S54" s="7"/>
      <c r="T54" s="7"/>
      <c r="U54" s="7"/>
      <c r="V54" s="7"/>
      <c r="W54" s="3"/>
      <c r="X54" s="3"/>
      <c r="Y54" s="3"/>
      <c r="Z54" s="3"/>
      <c r="AA54" s="3"/>
      <c r="AB54" s="3"/>
      <c r="AC54" s="3"/>
      <c r="AD54" s="3"/>
    </row>
    <row r="55" spans="1:30" x14ac:dyDescent="0.2">
      <c r="A55" s="18">
        <f>A54+1</f>
        <v>775</v>
      </c>
      <c r="B55" s="29" t="s">
        <v>21</v>
      </c>
      <c r="C55" s="51">
        <v>42492</v>
      </c>
      <c r="D55" s="53">
        <v>42751</v>
      </c>
      <c r="E55" s="30"/>
      <c r="F55" s="30"/>
      <c r="G55" s="32">
        <v>45000</v>
      </c>
      <c r="H55" s="32"/>
      <c r="I55" s="39"/>
      <c r="J55" s="33">
        <f>I55+G55</f>
        <v>45000</v>
      </c>
      <c r="K55" s="3"/>
      <c r="L55" s="3"/>
      <c r="M55" s="3"/>
      <c r="N55" s="3"/>
      <c r="O55" s="3"/>
      <c r="P55" s="3"/>
      <c r="Q55" s="3"/>
      <c r="R55" s="7"/>
      <c r="S55" s="7"/>
      <c r="T55" s="7"/>
      <c r="U55" s="7"/>
      <c r="V55" s="7"/>
      <c r="W55" s="7"/>
      <c r="X55" s="7"/>
      <c r="Y55" s="7"/>
      <c r="Z55" s="7"/>
      <c r="AA55" s="3"/>
      <c r="AB55" s="3"/>
      <c r="AC55" s="3"/>
      <c r="AD55" s="3"/>
    </row>
    <row r="56" spans="1:30" ht="25.5" x14ac:dyDescent="0.2">
      <c r="A56" s="18">
        <f>A55+1</f>
        <v>776</v>
      </c>
      <c r="B56" s="29" t="s">
        <v>22</v>
      </c>
      <c r="C56" s="51">
        <v>42520</v>
      </c>
      <c r="D56" s="53"/>
      <c r="E56" s="30"/>
      <c r="F56" s="30"/>
      <c r="G56" s="32">
        <v>45000</v>
      </c>
      <c r="H56" s="32"/>
      <c r="I56" s="39"/>
      <c r="J56" s="33">
        <f>I56+G56</f>
        <v>45000</v>
      </c>
      <c r="K56" s="3"/>
      <c r="L56" s="3"/>
      <c r="M56" s="3"/>
      <c r="N56" s="3"/>
      <c r="O56" s="3"/>
      <c r="P56" s="3"/>
      <c r="Q56" s="3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</row>
    <row r="57" spans="1:30" x14ac:dyDescent="0.2">
      <c r="A57" s="18">
        <f>A56+1</f>
        <v>777</v>
      </c>
      <c r="B57" s="29" t="s">
        <v>20</v>
      </c>
      <c r="C57" s="51">
        <v>42459</v>
      </c>
      <c r="D57" s="53">
        <v>42523</v>
      </c>
      <c r="E57" s="30" t="s">
        <v>41</v>
      </c>
      <c r="F57" s="30"/>
      <c r="G57" s="32">
        <v>45000</v>
      </c>
      <c r="H57" s="32"/>
      <c r="I57" s="39"/>
      <c r="J57" s="33">
        <f>I57+G57</f>
        <v>45000</v>
      </c>
      <c r="K57" s="3"/>
      <c r="L57" s="3"/>
      <c r="M57" s="3"/>
      <c r="N57" s="3"/>
      <c r="O57" s="3"/>
      <c r="P57" s="7"/>
      <c r="Q57" s="7"/>
      <c r="R57" s="7"/>
      <c r="S57" s="7"/>
      <c r="T57" s="7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 x14ac:dyDescent="0.2">
      <c r="A58" s="18">
        <f>A57+1</f>
        <v>778</v>
      </c>
      <c r="B58" s="40" t="s">
        <v>8</v>
      </c>
      <c r="C58" s="51">
        <v>42507</v>
      </c>
      <c r="D58" s="53">
        <v>42722</v>
      </c>
      <c r="E58" s="30"/>
      <c r="F58" s="30"/>
      <c r="G58" s="32">
        <v>45000</v>
      </c>
      <c r="H58" s="32"/>
      <c r="I58" s="39"/>
      <c r="J58" s="33">
        <f>I58+G58</f>
        <v>45000</v>
      </c>
      <c r="K58" s="3"/>
      <c r="L58" s="3"/>
      <c r="M58" s="3"/>
      <c r="N58" s="3"/>
      <c r="O58" s="3"/>
      <c r="P58" s="3"/>
      <c r="Q58" s="3"/>
      <c r="R58" s="7"/>
      <c r="S58" s="7"/>
      <c r="T58" s="7"/>
      <c r="U58" s="7"/>
      <c r="V58" s="7"/>
      <c r="W58" s="7"/>
      <c r="X58" s="7"/>
      <c r="Y58" s="7"/>
      <c r="Z58" s="3"/>
      <c r="AA58" s="3"/>
      <c r="AB58" s="3"/>
      <c r="AC58" s="3"/>
      <c r="AD58" s="3"/>
    </row>
    <row r="59" spans="1:30" x14ac:dyDescent="0.2">
      <c r="A59" s="18">
        <f>A58+1</f>
        <v>779</v>
      </c>
      <c r="B59" s="29" t="s">
        <v>5</v>
      </c>
      <c r="C59" s="51">
        <v>42518</v>
      </c>
      <c r="D59" s="53">
        <v>42816</v>
      </c>
      <c r="E59" s="30"/>
      <c r="F59" s="30"/>
      <c r="G59" s="32">
        <v>45000</v>
      </c>
      <c r="H59" s="32"/>
      <c r="I59" s="39"/>
      <c r="J59" s="33">
        <f>I59+G59</f>
        <v>45000</v>
      </c>
      <c r="K59" s="3"/>
      <c r="L59" s="3"/>
      <c r="M59" s="3"/>
      <c r="N59" s="3"/>
      <c r="O59" s="3"/>
      <c r="P59" s="3"/>
      <c r="Q59" s="3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45"/>
      <c r="AD59" s="45"/>
    </row>
    <row r="60" spans="1:30" x14ac:dyDescent="0.2">
      <c r="A60" s="18">
        <f>A59+1</f>
        <v>780</v>
      </c>
      <c r="B60" s="29" t="s">
        <v>23</v>
      </c>
      <c r="C60" s="51">
        <v>42551</v>
      </c>
      <c r="D60" s="52">
        <v>42708</v>
      </c>
      <c r="E60" s="30"/>
      <c r="F60" s="30"/>
      <c r="G60" s="32">
        <v>45000</v>
      </c>
      <c r="H60" s="32"/>
      <c r="I60" s="39"/>
      <c r="J60" s="33">
        <f>I60+G60</f>
        <v>45000</v>
      </c>
      <c r="K60" s="3"/>
      <c r="L60" s="3"/>
      <c r="M60" s="3"/>
      <c r="N60" s="3"/>
      <c r="O60" s="3"/>
      <c r="P60" s="3"/>
      <c r="Q60" s="3"/>
      <c r="R60" s="3"/>
      <c r="S60" s="7"/>
      <c r="T60" s="7"/>
      <c r="U60" s="7"/>
      <c r="V60" s="7"/>
      <c r="W60" s="7"/>
      <c r="X60" s="7"/>
      <c r="Y60" s="7"/>
      <c r="Z60" s="45"/>
      <c r="AA60" s="45"/>
      <c r="AB60" s="45"/>
      <c r="AC60" s="45"/>
      <c r="AD60" s="45"/>
    </row>
    <row r="61" spans="1:30" x14ac:dyDescent="0.2">
      <c r="A61" s="18">
        <f>A60+1</f>
        <v>781</v>
      </c>
      <c r="B61" s="29" t="s">
        <v>24</v>
      </c>
      <c r="C61" s="51">
        <v>42521</v>
      </c>
      <c r="D61" s="53">
        <v>42802</v>
      </c>
      <c r="E61" s="30"/>
      <c r="F61" s="30"/>
      <c r="G61" s="32">
        <v>45000</v>
      </c>
      <c r="H61" s="32"/>
      <c r="I61" s="39"/>
      <c r="J61" s="33">
        <f>I61+G61</f>
        <v>45000</v>
      </c>
      <c r="K61" s="3"/>
      <c r="L61" s="3"/>
      <c r="M61" s="3"/>
      <c r="N61" s="3"/>
      <c r="O61" s="3"/>
      <c r="P61" s="3"/>
      <c r="Q61" s="3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45"/>
      <c r="AD61" s="45"/>
    </row>
    <row r="62" spans="1:30" x14ac:dyDescent="0.2">
      <c r="A62" s="18">
        <f>A61+1</f>
        <v>782</v>
      </c>
      <c r="B62" s="29" t="s">
        <v>13</v>
      </c>
      <c r="C62" s="51">
        <v>42521</v>
      </c>
      <c r="D62" s="53">
        <v>42732</v>
      </c>
      <c r="E62" s="30"/>
      <c r="F62" s="30"/>
      <c r="G62" s="32">
        <v>45000</v>
      </c>
      <c r="H62" s="32"/>
      <c r="I62" s="39"/>
      <c r="J62" s="33">
        <f>I62+G62</f>
        <v>45000</v>
      </c>
      <c r="K62" s="3"/>
      <c r="L62" s="3"/>
      <c r="M62" s="3"/>
      <c r="N62" s="3"/>
      <c r="O62" s="3"/>
      <c r="P62" s="3"/>
      <c r="Q62" s="3"/>
      <c r="R62" s="7"/>
      <c r="S62" s="7"/>
      <c r="T62" s="7"/>
      <c r="U62" s="7"/>
      <c r="V62" s="7"/>
      <c r="W62" s="7"/>
      <c r="X62" s="7"/>
      <c r="Y62" s="7"/>
      <c r="Z62" s="45"/>
      <c r="AA62" s="45"/>
      <c r="AB62" s="45"/>
      <c r="AC62" s="45"/>
      <c r="AD62" s="45"/>
    </row>
    <row r="63" spans="1:30" ht="25.5" x14ac:dyDescent="0.2">
      <c r="A63" s="18">
        <f>A62+1</f>
        <v>783</v>
      </c>
      <c r="B63" s="29" t="s">
        <v>25</v>
      </c>
      <c r="C63" s="51">
        <v>42574</v>
      </c>
      <c r="D63" s="53">
        <v>42805</v>
      </c>
      <c r="E63" s="30"/>
      <c r="F63" s="30"/>
      <c r="G63" s="32">
        <v>45000</v>
      </c>
      <c r="H63" s="32"/>
      <c r="I63" s="39"/>
      <c r="J63" s="33">
        <f>I63+G63</f>
        <v>45000</v>
      </c>
      <c r="K63" s="2"/>
      <c r="L63" s="2"/>
      <c r="M63" s="2"/>
      <c r="N63" s="2"/>
      <c r="O63" s="2"/>
      <c r="P63" s="2"/>
      <c r="Q63" s="2"/>
      <c r="R63" s="2"/>
      <c r="S63" s="2"/>
      <c r="T63" s="7"/>
      <c r="U63" s="7"/>
      <c r="V63" s="7"/>
      <c r="W63" s="7"/>
      <c r="X63" s="7"/>
      <c r="Y63" s="7"/>
      <c r="Z63" s="7"/>
      <c r="AA63" s="7"/>
      <c r="AB63" s="7"/>
      <c r="AC63" s="45"/>
      <c r="AD63" s="45"/>
    </row>
    <row r="64" spans="1:30" x14ac:dyDescent="0.2">
      <c r="A64" s="18">
        <f>A63+1</f>
        <v>784</v>
      </c>
      <c r="B64" s="29" t="s">
        <v>54</v>
      </c>
      <c r="C64" s="51">
        <v>42618</v>
      </c>
      <c r="D64" s="53"/>
      <c r="E64" s="30"/>
      <c r="F64" s="30"/>
      <c r="G64" s="32">
        <v>45000</v>
      </c>
      <c r="H64" s="32"/>
      <c r="I64" s="39"/>
      <c r="J64" s="33">
        <f>I64+G64</f>
        <v>45000</v>
      </c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7"/>
      <c r="W64" s="7"/>
      <c r="X64" s="7"/>
      <c r="Y64" s="7"/>
      <c r="Z64" s="7"/>
      <c r="AA64" s="7"/>
      <c r="AB64" s="7"/>
      <c r="AC64" s="7"/>
      <c r="AD64" s="7"/>
    </row>
    <row r="65" spans="1:30" ht="25.5" x14ac:dyDescent="0.2">
      <c r="A65" s="18">
        <f>A64+1</f>
        <v>785</v>
      </c>
      <c r="B65" s="29" t="s">
        <v>55</v>
      </c>
      <c r="C65" s="51">
        <v>42547</v>
      </c>
      <c r="D65" s="53">
        <v>42577</v>
      </c>
      <c r="E65" s="30" t="s">
        <v>41</v>
      </c>
      <c r="F65" s="30"/>
      <c r="G65" s="32">
        <v>45000</v>
      </c>
      <c r="H65" s="32"/>
      <c r="I65" s="39"/>
      <c r="J65" s="33">
        <f>I65+G65</f>
        <v>45000</v>
      </c>
      <c r="K65" s="2"/>
      <c r="L65" s="2"/>
      <c r="M65" s="2"/>
      <c r="N65" s="2"/>
      <c r="O65" s="2"/>
      <c r="P65" s="2"/>
      <c r="Q65" s="2"/>
      <c r="R65" s="2"/>
      <c r="S65" s="7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x14ac:dyDescent="0.2">
      <c r="A66" s="18">
        <f>A65+1</f>
        <v>786</v>
      </c>
      <c r="B66" s="29" t="s">
        <v>26</v>
      </c>
      <c r="C66" s="51">
        <v>42567</v>
      </c>
      <c r="D66" s="53"/>
      <c r="E66" s="30"/>
      <c r="F66" s="30"/>
      <c r="G66" s="32">
        <v>45000</v>
      </c>
      <c r="H66" s="32"/>
      <c r="I66" s="39"/>
      <c r="J66" s="33">
        <f>I66+G66</f>
        <v>45000</v>
      </c>
      <c r="K66" s="2"/>
      <c r="L66" s="2"/>
      <c r="M66" s="2"/>
      <c r="N66" s="2"/>
      <c r="O66" s="2"/>
      <c r="P66" s="2"/>
      <c r="Q66" s="2"/>
      <c r="R66" s="2"/>
      <c r="S66" s="2"/>
      <c r="T66" s="7"/>
      <c r="U66" s="2"/>
      <c r="V66" s="2"/>
      <c r="W66" s="45"/>
      <c r="X66" s="45"/>
      <c r="Y66" s="45"/>
      <c r="Z66" s="45"/>
      <c r="AA66" s="45"/>
      <c r="AB66" s="45"/>
      <c r="AC66" s="45"/>
      <c r="AD66" s="45"/>
    </row>
    <row r="67" spans="1:30" x14ac:dyDescent="0.2">
      <c r="A67" s="18">
        <f>A66+1</f>
        <v>787</v>
      </c>
      <c r="B67" s="29" t="s">
        <v>5</v>
      </c>
      <c r="C67" s="51">
        <v>42574</v>
      </c>
      <c r="D67" s="53">
        <v>42746</v>
      </c>
      <c r="E67" s="30" t="s">
        <v>42</v>
      </c>
      <c r="F67" s="30"/>
      <c r="G67" s="32">
        <v>45000</v>
      </c>
      <c r="H67" s="32"/>
      <c r="I67" s="39"/>
      <c r="J67" s="33">
        <f>I67+G67</f>
        <v>45000</v>
      </c>
      <c r="K67" s="2"/>
      <c r="L67" s="2"/>
      <c r="M67" s="2"/>
      <c r="N67" s="2"/>
      <c r="O67" s="2"/>
      <c r="P67" s="2"/>
      <c r="Q67" s="2"/>
      <c r="R67" s="2"/>
      <c r="S67" s="2"/>
      <c r="T67" s="7"/>
      <c r="U67" s="7"/>
      <c r="V67" s="7"/>
      <c r="W67" s="7"/>
      <c r="X67" s="7"/>
      <c r="Y67" s="7"/>
      <c r="Z67" s="7"/>
      <c r="AA67" s="45"/>
      <c r="AB67" s="45"/>
      <c r="AC67" s="45"/>
      <c r="AD67" s="45"/>
    </row>
    <row r="68" spans="1:30" x14ac:dyDescent="0.2">
      <c r="A68" s="18">
        <f>A67+1</f>
        <v>788</v>
      </c>
      <c r="B68" s="29" t="s">
        <v>12</v>
      </c>
      <c r="C68" s="51">
        <v>42623</v>
      </c>
      <c r="D68" s="53"/>
      <c r="E68" s="30"/>
      <c r="F68" s="30"/>
      <c r="G68" s="32">
        <v>45000</v>
      </c>
      <c r="H68" s="32"/>
      <c r="I68" s="39"/>
      <c r="J68" s="33">
        <f>I68+G68</f>
        <v>45000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7"/>
      <c r="W68" s="7"/>
      <c r="X68" s="7"/>
      <c r="Y68" s="7"/>
      <c r="Z68" s="7"/>
      <c r="AA68" s="7"/>
      <c r="AB68" s="7"/>
      <c r="AC68" s="7"/>
      <c r="AD68" s="7"/>
    </row>
    <row r="69" spans="1:30" x14ac:dyDescent="0.2">
      <c r="A69" s="18">
        <f>A68+1</f>
        <v>789</v>
      </c>
      <c r="B69" s="29" t="s">
        <v>27</v>
      </c>
      <c r="C69" s="51">
        <v>42608</v>
      </c>
      <c r="D69" s="53">
        <v>42799</v>
      </c>
      <c r="E69" s="30"/>
      <c r="F69" s="30"/>
      <c r="G69" s="32">
        <v>45000</v>
      </c>
      <c r="H69" s="32"/>
      <c r="I69" s="39"/>
      <c r="J69" s="33">
        <f>I69+G69</f>
        <v>45000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7"/>
      <c r="V69" s="7"/>
      <c r="W69" s="7"/>
      <c r="X69" s="7"/>
      <c r="Y69" s="7"/>
      <c r="Z69" s="7"/>
      <c r="AA69" s="7"/>
      <c r="AB69" s="7"/>
      <c r="AC69" s="45"/>
      <c r="AD69" s="45"/>
    </row>
    <row r="70" spans="1:30" x14ac:dyDescent="0.2">
      <c r="A70" s="18">
        <f>A69+1</f>
        <v>790</v>
      </c>
      <c r="B70" s="40" t="s">
        <v>8</v>
      </c>
      <c r="C70" s="51">
        <v>43705</v>
      </c>
      <c r="D70" s="51"/>
      <c r="E70" s="30"/>
      <c r="F70" s="30"/>
      <c r="G70" s="32">
        <v>45000</v>
      </c>
      <c r="H70" s="32"/>
      <c r="I70" s="39"/>
      <c r="J70" s="33">
        <f>I70+G70</f>
        <v>45000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7"/>
      <c r="V70" s="7"/>
      <c r="W70" s="7"/>
      <c r="X70" s="7"/>
      <c r="Y70" s="7"/>
      <c r="Z70" s="7"/>
      <c r="AA70" s="7"/>
      <c r="AB70" s="7"/>
      <c r="AC70" s="7"/>
      <c r="AD70" s="7"/>
    </row>
    <row r="71" spans="1:30" x14ac:dyDescent="0.2">
      <c r="A71" s="18">
        <f>A70+1</f>
        <v>791</v>
      </c>
      <c r="B71" s="29" t="s">
        <v>12</v>
      </c>
      <c r="C71" s="51">
        <v>42610</v>
      </c>
      <c r="D71" s="51"/>
      <c r="E71" s="30"/>
      <c r="F71" s="30"/>
      <c r="G71" s="32">
        <v>45000</v>
      </c>
      <c r="H71" s="32"/>
      <c r="I71" s="39"/>
      <c r="J71" s="33">
        <f>I71+G71</f>
        <v>45000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7"/>
      <c r="V71" s="7"/>
      <c r="W71" s="7"/>
      <c r="X71" s="7"/>
      <c r="Y71" s="7"/>
      <c r="Z71" s="7"/>
      <c r="AA71" s="7"/>
      <c r="AB71" s="7"/>
      <c r="AC71" s="7"/>
      <c r="AD71" s="7"/>
    </row>
    <row r="72" spans="1:30" x14ac:dyDescent="0.2">
      <c r="A72" s="18">
        <f>A71+1</f>
        <v>792</v>
      </c>
      <c r="B72" s="29" t="s">
        <v>12</v>
      </c>
      <c r="C72" s="51">
        <v>42687</v>
      </c>
      <c r="D72" s="51"/>
      <c r="E72" s="30"/>
      <c r="F72" s="30"/>
      <c r="G72" s="32">
        <v>45000</v>
      </c>
      <c r="H72" s="32"/>
      <c r="I72" s="39"/>
      <c r="J72" s="33">
        <f>I72+G72</f>
        <v>45000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45"/>
      <c r="X72" s="7"/>
      <c r="Y72" s="7"/>
      <c r="Z72" s="7"/>
      <c r="AA72" s="7"/>
      <c r="AB72" s="7"/>
      <c r="AC72" s="7"/>
      <c r="AD72" s="7"/>
    </row>
    <row r="73" spans="1:30" ht="25.5" x14ac:dyDescent="0.2">
      <c r="A73" s="18">
        <f>A72+1</f>
        <v>793</v>
      </c>
      <c r="B73" s="29" t="s">
        <v>4</v>
      </c>
      <c r="C73" s="51">
        <v>42686</v>
      </c>
      <c r="D73" s="51"/>
      <c r="E73" s="30"/>
      <c r="F73" s="30"/>
      <c r="G73" s="32">
        <v>45000</v>
      </c>
      <c r="H73" s="32"/>
      <c r="I73" s="39"/>
      <c r="J73" s="33">
        <f>I73+G73</f>
        <v>45000</v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45"/>
      <c r="X73" s="7"/>
      <c r="Y73" s="7"/>
      <c r="Z73" s="7"/>
      <c r="AA73" s="7"/>
      <c r="AB73" s="7"/>
      <c r="AC73" s="7"/>
      <c r="AD73" s="7"/>
    </row>
    <row r="74" spans="1:30" x14ac:dyDescent="0.2">
      <c r="A74" s="18">
        <f>A73+1</f>
        <v>794</v>
      </c>
      <c r="B74" s="29" t="s">
        <v>28</v>
      </c>
      <c r="C74" s="51">
        <v>42722</v>
      </c>
      <c r="D74" s="51"/>
      <c r="E74" s="30"/>
      <c r="F74" s="30"/>
      <c r="G74" s="32">
        <v>45000</v>
      </c>
      <c r="H74" s="32"/>
      <c r="I74" s="39"/>
      <c r="J74" s="33">
        <f>I74+G74</f>
        <v>45000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45"/>
      <c r="X74" s="45"/>
      <c r="Y74" s="7"/>
      <c r="Z74" s="7"/>
      <c r="AA74" s="7"/>
      <c r="AB74" s="7"/>
      <c r="AC74" s="7"/>
      <c r="AD74" s="7"/>
    </row>
    <row r="75" spans="1:30" ht="25.5" x14ac:dyDescent="0.2">
      <c r="A75" s="18">
        <f>A74+1</f>
        <v>795</v>
      </c>
      <c r="B75" s="29" t="s">
        <v>9</v>
      </c>
      <c r="C75" s="51">
        <v>42675</v>
      </c>
      <c r="D75" s="51"/>
      <c r="E75" s="30"/>
      <c r="F75" s="30"/>
      <c r="G75" s="32">
        <v>45000</v>
      </c>
      <c r="H75" s="32"/>
      <c r="I75" s="39"/>
      <c r="J75" s="33">
        <f>I75+G75</f>
        <v>45000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45"/>
      <c r="X75" s="7"/>
      <c r="Y75" s="7"/>
      <c r="Z75" s="7"/>
      <c r="AA75" s="7"/>
      <c r="AB75" s="7"/>
      <c r="AC75" s="7"/>
      <c r="AD75" s="7"/>
    </row>
    <row r="76" spans="1:30" x14ac:dyDescent="0.2">
      <c r="A76" s="18">
        <f>A75+1</f>
        <v>796</v>
      </c>
      <c r="B76" s="29" t="s">
        <v>5</v>
      </c>
      <c r="C76" s="51">
        <v>42669</v>
      </c>
      <c r="D76" s="51"/>
      <c r="E76" s="30"/>
      <c r="F76" s="30"/>
      <c r="G76" s="32">
        <v>45000</v>
      </c>
      <c r="H76" s="32"/>
      <c r="I76" s="39"/>
      <c r="J76" s="33">
        <f>I76+G76</f>
        <v>45000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7"/>
      <c r="X76" s="7"/>
      <c r="Y76" s="7"/>
      <c r="Z76" s="7"/>
      <c r="AA76" s="7"/>
      <c r="AB76" s="7"/>
      <c r="AC76" s="7"/>
      <c r="AD76" s="7"/>
    </row>
    <row r="77" spans="1:30" x14ac:dyDescent="0.2">
      <c r="A77" s="18">
        <f>A76+1</f>
        <v>797</v>
      </c>
      <c r="B77" s="29" t="s">
        <v>29</v>
      </c>
      <c r="C77" s="51">
        <v>42728</v>
      </c>
      <c r="D77" s="51"/>
      <c r="E77" s="30"/>
      <c r="F77" s="30"/>
      <c r="G77" s="32">
        <v>45000</v>
      </c>
      <c r="H77" s="32"/>
      <c r="I77" s="39"/>
      <c r="J77" s="33">
        <f>I77+G77</f>
        <v>45000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45"/>
      <c r="X77" s="45"/>
      <c r="Y77" s="7"/>
      <c r="Z77" s="7"/>
      <c r="AA77" s="7"/>
      <c r="AB77" s="7"/>
      <c r="AC77" s="7"/>
      <c r="AD77" s="7"/>
    </row>
    <row r="78" spans="1:30" x14ac:dyDescent="0.2">
      <c r="A78" s="18">
        <f>A77+1</f>
        <v>798</v>
      </c>
      <c r="B78" s="29" t="s">
        <v>20</v>
      </c>
      <c r="C78" s="51">
        <v>42763</v>
      </c>
      <c r="D78" s="51"/>
      <c r="E78" s="30"/>
      <c r="F78" s="30"/>
      <c r="G78" s="32">
        <v>45000</v>
      </c>
      <c r="H78" s="32"/>
      <c r="I78" s="39"/>
      <c r="J78" s="33">
        <f>I78+G78</f>
        <v>45000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45"/>
      <c r="X78" s="45"/>
      <c r="Y78" s="45"/>
      <c r="Z78" s="7"/>
      <c r="AA78" s="7"/>
      <c r="AB78" s="7"/>
      <c r="AC78" s="7"/>
      <c r="AD78" s="7"/>
    </row>
    <row r="79" spans="1:30" x14ac:dyDescent="0.2">
      <c r="A79" s="18">
        <f>A78+1</f>
        <v>799</v>
      </c>
      <c r="B79" s="29" t="s">
        <v>5</v>
      </c>
      <c r="C79" s="51">
        <v>42741</v>
      </c>
      <c r="D79" s="51"/>
      <c r="E79" s="30"/>
      <c r="F79" s="30"/>
      <c r="G79" s="32">
        <v>45000</v>
      </c>
      <c r="H79" s="32"/>
      <c r="I79" s="39"/>
      <c r="J79" s="33">
        <f>I79+G79</f>
        <v>45000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45"/>
      <c r="X79" s="45"/>
      <c r="Y79" s="45"/>
      <c r="Z79" s="7"/>
      <c r="AA79" s="7"/>
      <c r="AB79" s="7"/>
      <c r="AC79" s="7"/>
      <c r="AD79" s="7"/>
    </row>
    <row r="80" spans="1:30" ht="25.5" x14ac:dyDescent="0.2">
      <c r="A80" s="18">
        <f>A79+1</f>
        <v>800</v>
      </c>
      <c r="B80" s="29" t="s">
        <v>4</v>
      </c>
      <c r="C80" s="51">
        <v>42763</v>
      </c>
      <c r="D80" s="51"/>
      <c r="E80" s="30"/>
      <c r="F80" s="30"/>
      <c r="G80" s="32">
        <v>45000</v>
      </c>
      <c r="H80" s="32"/>
      <c r="I80" s="39"/>
      <c r="J80" s="33">
        <f>I80+G80</f>
        <v>45000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45"/>
      <c r="X80" s="45"/>
      <c r="Y80" s="45"/>
      <c r="Z80" s="7"/>
      <c r="AA80" s="7"/>
      <c r="AB80" s="7"/>
      <c r="AC80" s="7"/>
      <c r="AD80" s="7"/>
    </row>
    <row r="81" spans="1:30" x14ac:dyDescent="0.2">
      <c r="A81" s="18">
        <f>A80+1</f>
        <v>801</v>
      </c>
      <c r="B81" s="29" t="s">
        <v>30</v>
      </c>
      <c r="C81" s="51">
        <v>42764</v>
      </c>
      <c r="D81" s="51"/>
      <c r="E81" s="30"/>
      <c r="F81" s="30"/>
      <c r="G81" s="32">
        <v>45000</v>
      </c>
      <c r="H81" s="32"/>
      <c r="I81" s="39"/>
      <c r="J81" s="33">
        <f>I81+G81</f>
        <v>45000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45"/>
      <c r="X81" s="45"/>
      <c r="Y81" s="45"/>
      <c r="Z81" s="7"/>
      <c r="AA81" s="7"/>
      <c r="AB81" s="7"/>
      <c r="AC81" s="7"/>
      <c r="AD81" s="7"/>
    </row>
    <row r="82" spans="1:30" x14ac:dyDescent="0.2">
      <c r="A82" s="18">
        <f>A81+1</f>
        <v>802</v>
      </c>
      <c r="B82" s="40" t="s">
        <v>8</v>
      </c>
      <c r="C82" s="51">
        <v>42756</v>
      </c>
      <c r="D82" s="51"/>
      <c r="E82" s="30"/>
      <c r="F82" s="30"/>
      <c r="G82" s="32">
        <v>45000</v>
      </c>
      <c r="H82" s="32"/>
      <c r="I82" s="39"/>
      <c r="J82" s="33">
        <f>I82+G82</f>
        <v>45000</v>
      </c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45"/>
      <c r="X82" s="45"/>
      <c r="Y82" s="45"/>
      <c r="Z82" s="7"/>
      <c r="AA82" s="7"/>
      <c r="AB82" s="7"/>
      <c r="AC82" s="7"/>
      <c r="AD82" s="7"/>
    </row>
    <row r="83" spans="1:30" x14ac:dyDescent="0.2">
      <c r="A83" s="18">
        <f>A82+1</f>
        <v>803</v>
      </c>
      <c r="B83" s="40" t="s">
        <v>8</v>
      </c>
      <c r="C83" s="51">
        <v>42799</v>
      </c>
      <c r="D83" s="51"/>
      <c r="E83" s="30"/>
      <c r="F83" s="30"/>
      <c r="G83" s="32">
        <v>45000</v>
      </c>
      <c r="H83" s="32"/>
      <c r="I83" s="39"/>
      <c r="J83" s="33">
        <f>I83+G83</f>
        <v>45000</v>
      </c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45"/>
      <c r="X83" s="45"/>
      <c r="Y83" s="45"/>
      <c r="Z83" s="45"/>
      <c r="AA83" s="45"/>
      <c r="AB83" s="7"/>
      <c r="AC83" s="7"/>
      <c r="AD83" s="7"/>
    </row>
    <row r="84" spans="1:30" x14ac:dyDescent="0.2">
      <c r="A84" s="18">
        <f>A83+1</f>
        <v>804</v>
      </c>
      <c r="B84" s="29" t="s">
        <v>14</v>
      </c>
      <c r="C84" s="51">
        <v>42798</v>
      </c>
      <c r="D84" s="51"/>
      <c r="E84" s="30"/>
      <c r="F84" s="30"/>
      <c r="G84" s="32">
        <v>45000</v>
      </c>
      <c r="H84" s="32"/>
      <c r="I84" s="39"/>
      <c r="J84" s="33">
        <f>I84+G84</f>
        <v>45000</v>
      </c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45"/>
      <c r="X84" s="45"/>
      <c r="Y84" s="45"/>
      <c r="Z84" s="45"/>
      <c r="AA84" s="45"/>
      <c r="AB84" s="7"/>
      <c r="AC84" s="7"/>
      <c r="AD84" s="7"/>
    </row>
    <row r="85" spans="1:30" x14ac:dyDescent="0.2">
      <c r="A85" s="18">
        <f>A84+1</f>
        <v>805</v>
      </c>
      <c r="B85" s="29" t="s">
        <v>31</v>
      </c>
      <c r="C85" s="51">
        <v>42820</v>
      </c>
      <c r="D85" s="51"/>
      <c r="E85" s="30"/>
      <c r="F85" s="30"/>
      <c r="G85" s="32">
        <v>45000</v>
      </c>
      <c r="H85" s="32"/>
      <c r="I85" s="39"/>
      <c r="J85" s="33">
        <f>I85+G85</f>
        <v>45000</v>
      </c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45"/>
      <c r="X85" s="45"/>
      <c r="Y85" s="45"/>
      <c r="Z85" s="45"/>
      <c r="AA85" s="45"/>
      <c r="AB85" s="7"/>
      <c r="AC85" s="7"/>
      <c r="AD85" s="7"/>
    </row>
    <row r="86" spans="1:30" x14ac:dyDescent="0.2">
      <c r="A86" s="18">
        <f>A85+1</f>
        <v>806</v>
      </c>
      <c r="B86" s="29" t="s">
        <v>32</v>
      </c>
      <c r="C86" s="51">
        <v>42831</v>
      </c>
      <c r="D86" s="51"/>
      <c r="E86" s="30"/>
      <c r="F86" s="30"/>
      <c r="G86" s="32">
        <v>45000</v>
      </c>
      <c r="H86" s="32"/>
      <c r="I86" s="39"/>
      <c r="J86" s="33">
        <f>I86+G86</f>
        <v>45000</v>
      </c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45"/>
      <c r="X86" s="45"/>
      <c r="Y86" s="45"/>
      <c r="Z86" s="45"/>
      <c r="AA86" s="45"/>
      <c r="AB86" s="45"/>
      <c r="AC86" s="7"/>
      <c r="AD86" s="7"/>
    </row>
    <row r="87" spans="1:30" x14ac:dyDescent="0.2">
      <c r="A87" s="18">
        <f>A86+1</f>
        <v>807</v>
      </c>
      <c r="B87" s="40" t="s">
        <v>8</v>
      </c>
      <c r="C87" s="51">
        <v>42820</v>
      </c>
      <c r="D87" s="51">
        <v>42841</v>
      </c>
      <c r="E87" s="30" t="s">
        <v>41</v>
      </c>
      <c r="F87" s="30"/>
      <c r="G87" s="32">
        <v>45000</v>
      </c>
      <c r="H87" s="32"/>
      <c r="I87" s="39"/>
      <c r="J87" s="33">
        <f>I87+G87</f>
        <v>45000</v>
      </c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45"/>
      <c r="X87" s="45"/>
      <c r="Y87" s="45"/>
      <c r="Z87" s="45"/>
      <c r="AA87" s="45"/>
      <c r="AB87" s="7"/>
      <c r="AC87" s="7"/>
      <c r="AD87" s="7"/>
    </row>
    <row r="88" spans="1:30" x14ac:dyDescent="0.2">
      <c r="A88" s="18">
        <f>A87+1</f>
        <v>808</v>
      </c>
      <c r="B88" s="29" t="s">
        <v>33</v>
      </c>
      <c r="C88" s="51">
        <v>42816</v>
      </c>
      <c r="D88" s="51">
        <v>42852</v>
      </c>
      <c r="E88" s="30" t="s">
        <v>41</v>
      </c>
      <c r="F88" s="30"/>
      <c r="G88" s="32">
        <v>45000</v>
      </c>
      <c r="H88" s="32"/>
      <c r="I88" s="39"/>
      <c r="J88" s="33">
        <f>I88+G88</f>
        <v>45000</v>
      </c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45"/>
      <c r="X88" s="45"/>
      <c r="Y88" s="45"/>
      <c r="Z88" s="45"/>
      <c r="AA88" s="45"/>
      <c r="AB88" s="7"/>
      <c r="AC88" s="7"/>
      <c r="AD88" s="7"/>
    </row>
    <row r="89" spans="1:30" x14ac:dyDescent="0.2">
      <c r="A89" s="18">
        <f>A88+1</f>
        <v>809</v>
      </c>
      <c r="B89" s="29" t="s">
        <v>12</v>
      </c>
      <c r="C89" s="51">
        <v>42829</v>
      </c>
      <c r="D89" s="58" t="s">
        <v>46</v>
      </c>
      <c r="E89" s="30"/>
      <c r="F89" s="30"/>
      <c r="G89" s="32">
        <v>45000</v>
      </c>
      <c r="H89" s="32"/>
      <c r="I89" s="39"/>
      <c r="J89" s="33">
        <f>I89+G89</f>
        <v>45000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45"/>
      <c r="X89" s="45"/>
      <c r="Y89" s="45"/>
      <c r="Z89" s="45"/>
      <c r="AA89" s="45"/>
      <c r="AB89" s="45"/>
      <c r="AC89" s="7"/>
      <c r="AD89" s="45"/>
    </row>
    <row r="90" spans="1:30" x14ac:dyDescent="0.2">
      <c r="A90" s="18">
        <f>A89+1</f>
        <v>810</v>
      </c>
      <c r="B90" s="29" t="s">
        <v>5</v>
      </c>
      <c r="C90" s="51">
        <v>42896</v>
      </c>
      <c r="D90" s="51"/>
      <c r="E90" s="30"/>
      <c r="F90" s="30"/>
      <c r="G90" s="32">
        <v>45000</v>
      </c>
      <c r="H90" s="32"/>
      <c r="I90" s="39"/>
      <c r="J90" s="33">
        <f>I90+G90</f>
        <v>45000</v>
      </c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45"/>
      <c r="X90" s="45"/>
      <c r="Y90" s="45"/>
      <c r="Z90" s="45"/>
      <c r="AA90" s="45"/>
      <c r="AB90" s="45"/>
      <c r="AC90" s="45"/>
      <c r="AD90" s="45"/>
    </row>
    <row r="91" spans="1:30" x14ac:dyDescent="0.2">
      <c r="A91" s="18">
        <f>A90+1</f>
        <v>811</v>
      </c>
      <c r="B91" s="29" t="s">
        <v>13</v>
      </c>
      <c r="C91" s="51">
        <v>42840</v>
      </c>
      <c r="D91" s="51"/>
      <c r="E91" s="30"/>
      <c r="F91" s="30"/>
      <c r="G91" s="32">
        <v>45000</v>
      </c>
      <c r="H91" s="32"/>
      <c r="I91" s="39"/>
      <c r="J91" s="33">
        <f>I91+G91</f>
        <v>45000</v>
      </c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45"/>
      <c r="X91" s="45"/>
      <c r="Y91" s="45"/>
      <c r="Z91" s="45"/>
      <c r="AA91" s="45"/>
      <c r="AB91" s="45"/>
      <c r="AC91" s="7"/>
      <c r="AD91" s="7"/>
    </row>
    <row r="92" spans="1:30" x14ac:dyDescent="0.2">
      <c r="A92" s="18">
        <f>A91+1</f>
        <v>812</v>
      </c>
      <c r="B92" s="29" t="s">
        <v>34</v>
      </c>
      <c r="C92" s="51">
        <v>42896</v>
      </c>
      <c r="D92" s="51"/>
      <c r="E92" s="30"/>
      <c r="F92" s="30"/>
      <c r="G92" s="32">
        <v>45000</v>
      </c>
      <c r="H92" s="32"/>
      <c r="I92" s="39"/>
      <c r="J92" s="33">
        <f>I92+G92</f>
        <v>45000</v>
      </c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45"/>
      <c r="X92" s="45"/>
      <c r="Y92" s="45"/>
      <c r="Z92" s="45"/>
      <c r="AA92" s="45"/>
      <c r="AB92" s="45"/>
      <c r="AC92" s="45"/>
      <c r="AD92" s="45"/>
    </row>
    <row r="93" spans="1:30" ht="25.5" x14ac:dyDescent="0.2">
      <c r="A93" s="18">
        <f>A92+1</f>
        <v>813</v>
      </c>
      <c r="B93" s="29" t="s">
        <v>9</v>
      </c>
      <c r="C93" s="51">
        <v>42887</v>
      </c>
      <c r="D93" s="51"/>
      <c r="E93" s="30"/>
      <c r="F93" s="30"/>
      <c r="G93" s="32">
        <v>45000</v>
      </c>
      <c r="H93" s="32"/>
      <c r="I93" s="39"/>
      <c r="J93" s="33">
        <f>I93+G93</f>
        <v>45000</v>
      </c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45"/>
      <c r="X93" s="45"/>
      <c r="Y93" s="45"/>
      <c r="Z93" s="45"/>
      <c r="AA93" s="45"/>
      <c r="AB93" s="45"/>
      <c r="AC93" s="45"/>
      <c r="AD93" s="45"/>
    </row>
    <row r="94" spans="1:30" x14ac:dyDescent="0.2">
      <c r="A94" s="18">
        <f>A93+1</f>
        <v>814</v>
      </c>
      <c r="B94" s="29" t="s">
        <v>12</v>
      </c>
      <c r="C94" s="51">
        <v>42896</v>
      </c>
      <c r="D94" s="51"/>
      <c r="E94" s="30" t="s">
        <v>42</v>
      </c>
      <c r="F94" s="30"/>
      <c r="G94" s="32">
        <v>45000</v>
      </c>
      <c r="H94" s="32"/>
      <c r="I94" s="39"/>
      <c r="J94" s="33">
        <f>I94+G94</f>
        <v>45000</v>
      </c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45"/>
      <c r="X94" s="45"/>
      <c r="Y94" s="45"/>
      <c r="Z94" s="45"/>
      <c r="AA94" s="45"/>
      <c r="AB94" s="45"/>
      <c r="AC94" s="45"/>
      <c r="AD94" s="45"/>
    </row>
    <row r="95" spans="1:30" ht="25.5" x14ac:dyDescent="0.2">
      <c r="A95" s="18">
        <f>A94+1</f>
        <v>815</v>
      </c>
      <c r="B95" s="29" t="s">
        <v>35</v>
      </c>
      <c r="C95" s="51">
        <v>42879</v>
      </c>
      <c r="D95" s="51">
        <v>42911</v>
      </c>
      <c r="E95" s="30" t="s">
        <v>41</v>
      </c>
      <c r="F95" s="30"/>
      <c r="G95" s="32">
        <v>90000</v>
      </c>
      <c r="H95" s="32"/>
      <c r="I95" s="39"/>
      <c r="J95" s="33">
        <f>I95+G95</f>
        <v>90000</v>
      </c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45"/>
      <c r="X95" s="45"/>
      <c r="Y95" s="45"/>
      <c r="Z95" s="45"/>
      <c r="AA95" s="45"/>
      <c r="AB95" s="45"/>
      <c r="AC95" s="45"/>
      <c r="AD95" s="7"/>
    </row>
    <row r="96" spans="1:30" x14ac:dyDescent="0.2">
      <c r="A96" s="18">
        <f>A95+1</f>
        <v>816</v>
      </c>
      <c r="B96" s="29" t="s">
        <v>36</v>
      </c>
      <c r="C96" s="51">
        <v>42903</v>
      </c>
      <c r="D96" s="51"/>
      <c r="E96" s="30"/>
      <c r="F96" s="30"/>
      <c r="G96" s="32">
        <v>45000</v>
      </c>
      <c r="H96" s="32"/>
      <c r="I96" s="39"/>
      <c r="J96" s="33">
        <f>I96+G96</f>
        <v>45000</v>
      </c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45"/>
      <c r="X96" s="45"/>
      <c r="Y96" s="45"/>
      <c r="Z96" s="45"/>
      <c r="AA96" s="45"/>
      <c r="AB96" s="45"/>
      <c r="AC96" s="45"/>
      <c r="AD96" s="45"/>
    </row>
    <row r="97" spans="1:30" x14ac:dyDescent="0.2">
      <c r="A97" s="18">
        <f>A96+1</f>
        <v>817</v>
      </c>
      <c r="B97" s="29" t="s">
        <v>37</v>
      </c>
      <c r="C97" s="51">
        <v>42889</v>
      </c>
      <c r="D97" s="51"/>
      <c r="E97" s="30" t="s">
        <v>41</v>
      </c>
      <c r="F97" s="30"/>
      <c r="G97" s="32">
        <v>65000</v>
      </c>
      <c r="H97" s="32"/>
      <c r="I97" s="39"/>
      <c r="J97" s="33">
        <f>I97+G97</f>
        <v>65000</v>
      </c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45"/>
      <c r="X97" s="45"/>
      <c r="Y97" s="45"/>
      <c r="Z97" s="45"/>
      <c r="AA97" s="45"/>
      <c r="AB97" s="45"/>
      <c r="AC97" s="45"/>
      <c r="AD97" s="45"/>
    </row>
    <row r="98" spans="1:30" x14ac:dyDescent="0.2">
      <c r="A98" s="18">
        <f>A97+1</f>
        <v>818</v>
      </c>
      <c r="B98" s="29" t="s">
        <v>5</v>
      </c>
      <c r="C98" s="51">
        <v>42906</v>
      </c>
      <c r="D98" s="51"/>
      <c r="E98" s="30" t="s">
        <v>41</v>
      </c>
      <c r="F98" s="30"/>
      <c r="G98" s="32">
        <v>45000</v>
      </c>
      <c r="H98" s="32"/>
      <c r="I98" s="39"/>
      <c r="J98" s="33">
        <f>I98+G98</f>
        <v>45000</v>
      </c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45"/>
      <c r="X98" s="45"/>
      <c r="Y98" s="45"/>
      <c r="Z98" s="45"/>
      <c r="AA98" s="45"/>
      <c r="AB98" s="45"/>
      <c r="AC98" s="45"/>
      <c r="AD98" s="45"/>
    </row>
    <row r="99" spans="1:30" x14ac:dyDescent="0.2">
      <c r="A99" s="18">
        <f>A98+1</f>
        <v>819</v>
      </c>
      <c r="B99" s="46"/>
      <c r="C99" s="49"/>
      <c r="D99" s="49"/>
      <c r="E99" s="47"/>
      <c r="F99" s="47"/>
      <c r="G99" s="46"/>
      <c r="H99" s="46"/>
      <c r="I99" s="39"/>
      <c r="J99" s="46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9"/>
      <c r="X99" s="19"/>
      <c r="Y99" s="19"/>
      <c r="Z99" s="19"/>
      <c r="AA99" s="19"/>
      <c r="AB99" s="19"/>
      <c r="AC99" s="19"/>
      <c r="AD99" s="19"/>
    </row>
    <row r="100" spans="1:30" x14ac:dyDescent="0.2">
      <c r="A100" s="18">
        <f>A99+1</f>
        <v>820</v>
      </c>
      <c r="B100" s="46"/>
      <c r="C100" s="49"/>
      <c r="D100" s="49"/>
      <c r="E100" s="47"/>
      <c r="F100" s="47"/>
      <c r="G100" s="46"/>
      <c r="H100" s="46"/>
      <c r="I100" s="39"/>
      <c r="J100" s="46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9"/>
      <c r="X100" s="19"/>
      <c r="Y100" s="19"/>
      <c r="Z100" s="19"/>
      <c r="AA100" s="19"/>
      <c r="AB100" s="19"/>
      <c r="AC100" s="19"/>
      <c r="AD100" s="19"/>
    </row>
    <row r="101" spans="1:30" x14ac:dyDescent="0.2">
      <c r="A101" s="18">
        <f>A100+1</f>
        <v>821</v>
      </c>
      <c r="B101" s="46"/>
      <c r="C101" s="49"/>
      <c r="D101" s="49"/>
      <c r="E101" s="47"/>
      <c r="F101" s="47"/>
      <c r="G101" s="46"/>
      <c r="H101" s="46"/>
      <c r="I101" s="39"/>
      <c r="J101" s="46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9"/>
      <c r="X101" s="19"/>
      <c r="Y101" s="19"/>
      <c r="Z101" s="19"/>
      <c r="AA101" s="19"/>
      <c r="AB101" s="19"/>
      <c r="AC101" s="19"/>
      <c r="AD101" s="19"/>
    </row>
    <row r="102" spans="1:30" x14ac:dyDescent="0.2">
      <c r="A102" s="18">
        <f>A101+1</f>
        <v>822</v>
      </c>
      <c r="B102" s="46"/>
      <c r="C102" s="49"/>
      <c r="D102" s="49"/>
      <c r="E102" s="47"/>
      <c r="F102" s="47"/>
      <c r="G102" s="46"/>
      <c r="H102" s="46"/>
      <c r="I102" s="39"/>
      <c r="J102" s="46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9"/>
      <c r="X102" s="19"/>
      <c r="Y102" s="19"/>
      <c r="Z102" s="19"/>
      <c r="AA102" s="19"/>
      <c r="AB102" s="19"/>
      <c r="AC102" s="19"/>
      <c r="AD102" s="19"/>
    </row>
    <row r="103" spans="1:30" x14ac:dyDescent="0.2">
      <c r="A103" s="18">
        <f>A102+1</f>
        <v>823</v>
      </c>
      <c r="B103" s="46"/>
      <c r="C103" s="49"/>
      <c r="D103" s="49"/>
      <c r="E103" s="47"/>
      <c r="F103" s="47"/>
      <c r="G103" s="46"/>
      <c r="H103" s="46"/>
      <c r="I103" s="39"/>
      <c r="J103" s="46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9"/>
      <c r="X103" s="19"/>
      <c r="Y103" s="19"/>
      <c r="Z103" s="19"/>
      <c r="AA103" s="19"/>
      <c r="AB103" s="19"/>
      <c r="AC103" s="19"/>
      <c r="AD103" s="19"/>
    </row>
    <row r="104" spans="1:30" x14ac:dyDescent="0.2">
      <c r="A104" s="18">
        <f>A103+1</f>
        <v>824</v>
      </c>
      <c r="B104" s="46"/>
      <c r="C104" s="49"/>
      <c r="D104" s="49"/>
      <c r="E104" s="47"/>
      <c r="F104" s="47"/>
      <c r="G104" s="46"/>
      <c r="H104" s="46"/>
      <c r="I104" s="39"/>
      <c r="J104" s="46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9"/>
      <c r="X104" s="19"/>
      <c r="Y104" s="19"/>
      <c r="Z104" s="19"/>
      <c r="AA104" s="19"/>
      <c r="AB104" s="19"/>
      <c r="AC104" s="19"/>
      <c r="AD104" s="19"/>
    </row>
    <row r="105" spans="1:30" x14ac:dyDescent="0.2">
      <c r="A105" s="18">
        <f>A104+1</f>
        <v>825</v>
      </c>
      <c r="B105" s="46"/>
      <c r="C105" s="49"/>
      <c r="D105" s="49"/>
      <c r="E105" s="47"/>
      <c r="F105" s="47"/>
      <c r="G105" s="46"/>
      <c r="H105" s="46"/>
      <c r="I105" s="39"/>
      <c r="J105" s="46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9"/>
      <c r="X105" s="19"/>
      <c r="Y105" s="19"/>
      <c r="Z105" s="19"/>
      <c r="AA105" s="19"/>
      <c r="AB105" s="19"/>
      <c r="AC105" s="19"/>
      <c r="AD105" s="19"/>
    </row>
  </sheetData>
  <mergeCells count="1">
    <mergeCell ref="A4: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Распр затрат по договорам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2017-07-01T16:26:25Z</cp:lastPrinted>
  <dcterms:created xsi:type="dcterms:W3CDTF">2017-06-28T09:16:08Z</dcterms:created>
  <dcterms:modified xsi:type="dcterms:W3CDTF">2017-07-04T11:16:21Z</dcterms:modified>
</cp:coreProperties>
</file>