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0" windowWidth="15135" windowHeight="10515" activeTab="0"/>
  </bookViews>
  <sheets>
    <sheet name="Данные" sheetId="1" r:id="rId1"/>
    <sheet name="Отчет" sheetId="2" r:id="rId2"/>
    <sheet name="Список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<sst xmlns="http://schemas.openxmlformats.org/spreadsheetml/2006/main" count="54" uniqueCount="31">
  <si>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Пиво Амстел ПП 0,45 ст/б  1/20</t>
  </si>
  <si>
    <t>Пиво Амстел ПП Б/А 0,45 ж/б  1/24 ОПХ(НижНовгород)</t>
  </si>
  <si>
    <t>Пиво Амстел ПП 0,45 ж/б  1/24 ОПХ</t>
  </si>
  <si>
    <t xml:space="preserve">Пиво Амстел ПП 0,5 ст/б  1/20   ОПХ </t>
  </si>
  <si>
    <t>Пиво Амстел ПП 1,35 ПЭТ 1/9</t>
  </si>
  <si>
    <t>Пив нап Аффлигем Блонд  0,4 ст/б 1/20</t>
  </si>
  <si>
    <t>Пив нап Аффлигем Блонд  0,45 ж/б 1/24</t>
  </si>
  <si>
    <t>Пиво Гёссер 0,45 ж/б 1/24</t>
  </si>
  <si>
    <t>Пиво Гёссер 1,35 ПЭТ 1/9</t>
  </si>
  <si>
    <t>Пиво Гёссер Алкохолфрай б/а 0,45 ст/б 1/20</t>
  </si>
  <si>
    <t>Пивной нап "Гиннесс оридж темное" 0,45 ст/б 1/20</t>
  </si>
  <si>
    <t>сумма</t>
  </si>
  <si>
    <t>ПЭТ</t>
  </si>
  <si>
    <t>ст/б</t>
  </si>
  <si>
    <t>ж/б</t>
  </si>
  <si>
    <t>AMSTEL PP BTL 0,45</t>
  </si>
  <si>
    <t>AMSTEL AF CAN0,45</t>
  </si>
  <si>
    <t>AMSTEL PP CAN0,45</t>
  </si>
  <si>
    <t>AMSTEL PP BTL0,5</t>
  </si>
  <si>
    <t>AMSTEL PP PET1,35</t>
  </si>
  <si>
    <t>АФФЛИГЕМ БЛН БУТ 20x0,4 HB</t>
  </si>
  <si>
    <t>АФФЛИГЕМ БЛН БАН 24x0,45 HB</t>
  </si>
  <si>
    <t>GOSSER LGH CAN0,45</t>
  </si>
  <si>
    <t>GOSSER LGH PET1,35</t>
  </si>
  <si>
    <t>GOSSER AF BTL 0,45</t>
  </si>
  <si>
    <t>GUINNESS ORG BTL0,45</t>
  </si>
  <si>
    <t>Наименование</t>
  </si>
  <si>
    <t>Уп</t>
  </si>
  <si>
    <t>GOSSER LGH BTL0,48</t>
  </si>
  <si>
    <t>GOSSER AF BTL0,48</t>
  </si>
  <si>
    <t>Конец формул! Добавлять строки вставкой выше этой!!!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</si>
</sst>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vertical="top" wrapText="1"/>
    </xf>
    <xf numFmtId="164" fontId="0" fillId="0" borderId="11" xfId="0" applyNumberFormat="1" applyFont="1" applyBorder="1" applyAlignment="1">
      <alignment horizontal="right" vertical="top"/>
    </xf>
    <xf numFmtId="1" fontId="0" fillId="0" borderId="12" xfId="0" applyNumberFormat="1" applyFont="1" applyBorder="1" applyAlignment="1">
      <alignment vertical="top" wrapText="1"/>
    </xf>
    <xf numFmtId="165" fontId="0" fillId="0" borderId="11" xfId="0" applyNumberFormat="1" applyFont="1" applyBorder="1" applyAlignment="1">
      <alignment horizontal="right" vertical="top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14" borderId="16" xfId="0" applyFont="1" applyFill="1" applyBorder="1" applyAlignment="1">
      <alignment horizontal="centerContinuous" vertical="center" wrapText="1"/>
    </xf>
    <xf numFmtId="0" fontId="2" fillId="14" borderId="17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37" fillId="0" borderId="18" xfId="0" applyFont="1" applyFill="1" applyBorder="1" applyAlignment="1">
      <alignment horizontal="left" vertical="top" wrapText="1"/>
    </xf>
    <xf numFmtId="1" fontId="3" fillId="14" borderId="19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top" wrapText="1"/>
    </xf>
    <xf numFmtId="1" fontId="3" fillId="14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11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6"/>
  <sheetViews>
    <sheetView tabSelected="1" zoomScalePageLayoutView="0" workbookViewId="0" topLeftCell="A1">
      <selection activeCell="D2" sqref="D2:D14"/>
    </sheetView>
  </sheetViews>
  <sheetFormatPr defaultColWidth="9.140625" defaultRowHeight="15"/>
  <cols>
    <col min="1" max="1" width="35.28125" style="10" customWidth="1"/>
    <col min="2" max="16384" width="9.140625" style="10" customWidth="1"/>
  </cols>
  <sheetData>
    <row r="1" spans="1:2" ht="15" customHeight="1" thickBot="1">
      <c r="A1" s="8" t="s">
        <v>26</v>
      </c>
      <c r="B1" s="9" t="s">
        <v>27</v>
      </c>
    </row>
    <row r="2" spans="1:4" ht="15" customHeight="1">
      <c r="A2" s="11" t="s">
        <v>16</v>
      </c>
      <c r="B2" s="12">
        <v>56</v>
      </c>
      <c r="D2" s="16">
        <f>IF(ISERROR(MATCH($A2,Список!$B$1:$B$14,0)),"нет в списке","")</f>
      </c>
    </row>
    <row r="3" spans="1:4" ht="15" customHeight="1">
      <c r="A3" s="13" t="s">
        <v>18</v>
      </c>
      <c r="B3" s="12">
        <v>222</v>
      </c>
      <c r="D3" s="16">
        <f>IF(ISERROR(MATCH($A3,Список!$B$1:$B$14,0)),"нет в списке","")</f>
      </c>
    </row>
    <row r="4" spans="1:4" ht="15" customHeight="1">
      <c r="A4" s="13" t="s">
        <v>17</v>
      </c>
      <c r="B4" s="14">
        <v>649</v>
      </c>
      <c r="D4" s="16">
        <f>IF(ISERROR(MATCH($A4,Список!$B$1:$B$14,0)),"нет в списке","")</f>
      </c>
    </row>
    <row r="5" spans="1:4" ht="15" customHeight="1">
      <c r="A5" s="13" t="s">
        <v>19</v>
      </c>
      <c r="B5" s="14">
        <v>151</v>
      </c>
      <c r="D5" s="16">
        <f>IF(ISERROR(MATCH($A5,Список!$B$1:$B$14,0)),"нет в списке","")</f>
      </c>
    </row>
    <row r="6" spans="1:4" ht="15" customHeight="1">
      <c r="A6" s="13" t="s">
        <v>15</v>
      </c>
      <c r="B6" s="14">
        <v>225</v>
      </c>
      <c r="D6" s="16">
        <f>IF(ISERROR(MATCH($A6,Список!$B$1:$B$14,0)),"нет в списке","")</f>
      </c>
    </row>
    <row r="7" spans="1:4" ht="15" customHeight="1">
      <c r="A7" s="13" t="s">
        <v>21</v>
      </c>
      <c r="B7" s="14">
        <v>213</v>
      </c>
      <c r="D7" s="16">
        <f>IF(ISERROR(MATCH($A7,Список!$B$1:$B$14,0)),"нет в списке","")</f>
      </c>
    </row>
    <row r="8" spans="1:4" ht="15" customHeight="1">
      <c r="A8" s="13" t="s">
        <v>20</v>
      </c>
      <c r="B8" s="14">
        <v>174</v>
      </c>
      <c r="D8" s="16">
        <f>IF(ISERROR(MATCH($A8,Список!$B$1:$B$14,0)),"нет в списке","")</f>
      </c>
    </row>
    <row r="9" spans="1:4" ht="15" customHeight="1">
      <c r="A9" s="13" t="s">
        <v>28</v>
      </c>
      <c r="B9" s="14">
        <v>0</v>
      </c>
      <c r="D9" s="16" t="str">
        <f>IF(ISERROR(MATCH($A9,Список!$B$1:$B$14,0)),"нет в списке","")</f>
        <v>нет в списке</v>
      </c>
    </row>
    <row r="10" spans="1:4" ht="15" customHeight="1">
      <c r="A10" s="13" t="s">
        <v>22</v>
      </c>
      <c r="B10" s="14">
        <v>148</v>
      </c>
      <c r="D10" s="16">
        <f>IF(ISERROR(MATCH($A10,Список!$B$1:$B$14,0)),"нет в списке","")</f>
      </c>
    </row>
    <row r="11" spans="1:4" ht="15" customHeight="1">
      <c r="A11" s="13" t="s">
        <v>23</v>
      </c>
      <c r="B11" s="14">
        <v>130</v>
      </c>
      <c r="D11" s="16">
        <f>IF(ISERROR(MATCH($A11,Список!$B$1:$B$14,0)),"нет в списке","")</f>
      </c>
    </row>
    <row r="12" spans="1:4" ht="15" customHeight="1">
      <c r="A12" s="13" t="s">
        <v>29</v>
      </c>
      <c r="B12" s="14">
        <v>0</v>
      </c>
      <c r="D12" s="16" t="str">
        <f>IF(ISERROR(MATCH($A12,Список!$B$1:$B$14,0)),"нет в списке","")</f>
        <v>нет в списке</v>
      </c>
    </row>
    <row r="13" spans="1:4" ht="15" customHeight="1">
      <c r="A13" s="13" t="s">
        <v>24</v>
      </c>
      <c r="B13" s="14">
        <v>85</v>
      </c>
      <c r="D13" s="16">
        <f>IF(ISERROR(MATCH($A13,Список!$B$1:$B$14,0)),"нет в списке","")</f>
      </c>
    </row>
    <row r="14" spans="1:4" ht="15" customHeight="1">
      <c r="A14" s="13" t="s">
        <v>25</v>
      </c>
      <c r="B14" s="14">
        <v>18</v>
      </c>
      <c r="D14" s="16">
        <f>IF(ISERROR(MATCH($A14,Список!$B$1:$B$14,0)),"нет в списке","")</f>
      </c>
    </row>
    <row r="16" ht="15">
      <c r="A16" s="1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H12"/>
  <sheetViews>
    <sheetView zoomScalePageLayoutView="0" workbookViewId="0" topLeftCell="A1">
      <selection activeCell="H9" sqref="H9"/>
    </sheetView>
  </sheetViews>
  <sheetFormatPr defaultColWidth="9.140625" defaultRowHeight="15" customHeight="1"/>
  <cols>
    <col min="1" max="1" width="40.421875" style="0" customWidth="1"/>
    <col min="2" max="2" width="14.28125" style="0" customWidth="1"/>
  </cols>
  <sheetData>
    <row r="1" spans="3:6" ht="15" customHeight="1" thickBot="1">
      <c r="C1" t="s">
        <v>12</v>
      </c>
      <c r="D1" t="s">
        <v>13</v>
      </c>
      <c r="E1" t="s">
        <v>14</v>
      </c>
      <c r="F1" t="s">
        <v>11</v>
      </c>
    </row>
    <row r="2" spans="1:8" ht="15" customHeight="1">
      <c r="A2" s="1" t="s">
        <v>0</v>
      </c>
      <c r="B2" s="2">
        <v>4509</v>
      </c>
      <c r="C2" s="3">
        <f>IF(ISNUMBER(SEARCH(C$1,$A2)),VLOOKUP(VLOOKUP($A2,Список!$A$1:$B$14,2,0),Данные!$A$1:$B$16,2,0),"")</f>
      </c>
      <c r="D2" s="3">
        <f>IF(ISNUMBER(SEARCH(D$1,$A2)),VLOOKUP(VLOOKUP($A2,Список!$A$1:$B$14,2,0),Данные!$A$1:$B$16,2,0),"")</f>
        <v>225</v>
      </c>
      <c r="E2" s="3">
        <f>IF(ISNUMBER(SEARCH(E$1,$A2)),VLOOKUP(VLOOKUP($A2,Список!$A$1:$B$14,2,0),Данные!$A$1:$B$16,2,0),"")</f>
      </c>
      <c r="F2" s="5">
        <f>SUM(C2:E2)</f>
        <v>225</v>
      </c>
      <c r="H2" s="16">
        <f>IF(ISERROR(MATCH($A2,Список!$A$1:$A$14,0)),"нет в списке","")</f>
      </c>
    </row>
    <row r="3" spans="1:8" ht="15" customHeight="1">
      <c r="A3" s="1" t="s">
        <v>1</v>
      </c>
      <c r="B3" s="2">
        <v>1350</v>
      </c>
      <c r="C3" s="3">
        <f>IF(ISNUMBER(SEARCH(C$1,$A3)),VLOOKUP(VLOOKUP($A3,Список!$A$1:$B$14,2,0),Данные!$A$1:$B$16,2,0),"")</f>
      </c>
      <c r="D3" s="3">
        <f>IF(ISNUMBER(SEARCH(D$1,$A3)),VLOOKUP(VLOOKUP($A3,Список!$A$1:$B$14,2,0),Данные!$A$1:$B$16,2,0),"")</f>
      </c>
      <c r="E3" s="3">
        <f>IF(ISNUMBER(SEARCH(E$1,$A3)),VLOOKUP(VLOOKUP($A3,Список!$A$1:$B$14,2,0),Данные!$A$1:$B$16,2,0),"")</f>
        <v>56</v>
      </c>
      <c r="F3" s="6">
        <f aca="true" t="shared" si="0" ref="F3:F12">SUM(C3:E3)</f>
        <v>56</v>
      </c>
      <c r="H3" s="16">
        <f>IF(ISERROR(MATCH($A3,Список!$A$1:$A$14,0)),"нет в списке","")</f>
      </c>
    </row>
    <row r="4" spans="1:8" ht="15" customHeight="1">
      <c r="A4" s="1" t="s">
        <v>2</v>
      </c>
      <c r="B4" s="2">
        <v>15578</v>
      </c>
      <c r="C4" s="3">
        <f>IF(ISNUMBER(SEARCH(C$1,$A4)),VLOOKUP(VLOOKUP($A4,Список!$A$1:$B$14,2,0),Данные!$A$1:$B$16,2,0),"")</f>
      </c>
      <c r="D4" s="3">
        <f>IF(ISNUMBER(SEARCH(D$1,$A4)),VLOOKUP(VLOOKUP($A4,Список!$A$1:$B$14,2,0),Данные!$A$1:$B$16,2,0),"")</f>
      </c>
      <c r="E4" s="3">
        <f>IF(ISNUMBER(SEARCH(E$1,$A4)),VLOOKUP(VLOOKUP($A4,Список!$A$1:$B$14,2,0),Данные!$A$1:$B$16,2,0),"")</f>
        <v>649</v>
      </c>
      <c r="F4" s="6">
        <f t="shared" si="0"/>
        <v>649</v>
      </c>
      <c r="H4" s="16">
        <f>IF(ISERROR(MATCH($A4,Список!$A$1:$A$14,0)),"нет в списке","")</f>
      </c>
    </row>
    <row r="5" spans="1:8" ht="15" customHeight="1">
      <c r="A5" s="1" t="s">
        <v>3</v>
      </c>
      <c r="B5" s="2">
        <v>4443</v>
      </c>
      <c r="C5" s="3">
        <f>IF(ISNUMBER(SEARCH(C$1,$A5)),VLOOKUP(VLOOKUP($A5,Список!$A$1:$B$14,2,0),Данные!$A$1:$B$16,2,0),"")</f>
      </c>
      <c r="D5" s="3">
        <f>IF(ISNUMBER(SEARCH(D$1,$A5)),VLOOKUP(VLOOKUP($A5,Список!$A$1:$B$14,2,0),Данные!$A$1:$B$16,2,0),"")</f>
        <v>222</v>
      </c>
      <c r="E5" s="3">
        <f>IF(ISNUMBER(SEARCH(E$1,$A5)),VLOOKUP(VLOOKUP($A5,Список!$A$1:$B$14,2,0),Данные!$A$1:$B$16,2,0),"")</f>
      </c>
      <c r="F5" s="6">
        <f t="shared" si="0"/>
        <v>222</v>
      </c>
      <c r="H5" s="16">
        <f>IF(ISERROR(MATCH($A5,Список!$A$1:$A$14,0)),"нет в списке","")</f>
      </c>
    </row>
    <row r="6" spans="1:8" ht="15" customHeight="1">
      <c r="A6" s="1" t="s">
        <v>4</v>
      </c>
      <c r="B6" s="2">
        <v>1355</v>
      </c>
      <c r="C6" s="3">
        <f>IF(ISNUMBER(SEARCH(C$1,$A6)),VLOOKUP(VLOOKUP($A6,Список!$A$1:$B$14,2,0),Данные!$A$1:$B$16,2,0),"")</f>
        <v>151</v>
      </c>
      <c r="D6" s="3">
        <f>IF(ISNUMBER(SEARCH(D$1,$A6)),VLOOKUP(VLOOKUP($A6,Список!$A$1:$B$14,2,0),Данные!$A$1:$B$16,2,0),"")</f>
      </c>
      <c r="E6" s="3">
        <f>IF(ISNUMBER(SEARCH(E$1,$A6)),VLOOKUP(VLOOKUP($A6,Список!$A$1:$B$14,2,0),Данные!$A$1:$B$16,2,0),"")</f>
      </c>
      <c r="F6" s="6">
        <f t="shared" si="0"/>
        <v>151</v>
      </c>
      <c r="H6" s="16">
        <f>IF(ISERROR(MATCH($A6,Список!$A$1:$A$14,0)),"нет в списке","")</f>
      </c>
    </row>
    <row r="7" spans="1:8" ht="15" customHeight="1">
      <c r="A7" s="1" t="s">
        <v>5</v>
      </c>
      <c r="B7" s="2">
        <v>3480</v>
      </c>
      <c r="C7" s="3">
        <f>IF(ISNUMBER(SEARCH(C$1,$A7)),VLOOKUP(VLOOKUP($A7,Список!$A$1:$B$14,2,0),Данные!$A$1:$B$16,2,0),"")</f>
      </c>
      <c r="D7" s="3">
        <f>IF(ISNUMBER(SEARCH(D$1,$A7)),VLOOKUP(VLOOKUP($A7,Список!$A$1:$B$14,2,0),Данные!$A$1:$B$16,2,0),"")</f>
        <v>174</v>
      </c>
      <c r="E7" s="3">
        <f>IF(ISNUMBER(SEARCH(E$1,$A7)),VLOOKUP(VLOOKUP($A7,Список!$A$1:$B$14,2,0),Данные!$A$1:$B$16,2,0),"")</f>
      </c>
      <c r="F7" s="6">
        <f t="shared" si="0"/>
        <v>174</v>
      </c>
      <c r="H7" s="16">
        <f>IF(ISERROR(MATCH($A7,Список!$A$1:$A$14,0)),"нет в списке","")</f>
      </c>
    </row>
    <row r="8" spans="1:8" ht="15" customHeight="1">
      <c r="A8" s="1" t="s">
        <v>6</v>
      </c>
      <c r="B8" s="2">
        <v>5112</v>
      </c>
      <c r="C8" s="3">
        <f>IF(ISNUMBER(SEARCH(C$1,$A8)),VLOOKUP(VLOOKUP($A8,Список!$A$1:$B$14,2,0),Данные!$A$1:$B$16,2,0),"")</f>
      </c>
      <c r="D8" s="3">
        <f>IF(ISNUMBER(SEARCH(D$1,$A8)),VLOOKUP(VLOOKUP($A8,Список!$A$1:$B$14,2,0),Данные!$A$1:$B$16,2,0),"")</f>
      </c>
      <c r="E8" s="3">
        <f>IF(ISNUMBER(SEARCH(E$1,$A8)),VLOOKUP(VLOOKUP($A8,Список!$A$1:$B$14,2,0),Данные!$A$1:$B$16,2,0),"")</f>
        <v>213</v>
      </c>
      <c r="F8" s="6">
        <f t="shared" si="0"/>
        <v>213</v>
      </c>
      <c r="H8" s="16">
        <f>IF(ISERROR(MATCH($A8,Список!$A$1:$A$14,0)),"нет в списке","")</f>
      </c>
    </row>
    <row r="9" spans="1:8" ht="15" customHeight="1">
      <c r="A9" s="1" t="s">
        <v>7</v>
      </c>
      <c r="B9" s="2">
        <v>3548</v>
      </c>
      <c r="C9" s="3">
        <f>IF(ISNUMBER(SEARCH(C$1,$A9)),VLOOKUP(VLOOKUP($A9,Список!$A$1:$B$14,2,0),Данные!$A$1:$B$16,2,0),"")</f>
      </c>
      <c r="D9" s="3">
        <f>IF(ISNUMBER(SEARCH(D$1,$A9)),VLOOKUP(VLOOKUP($A9,Список!$A$1:$B$14,2,0),Данные!$A$1:$B$16,2,0),"")</f>
      </c>
      <c r="E9" s="3">
        <f>IF(ISNUMBER(SEARCH(E$1,$A9)),VLOOKUP(VLOOKUP($A9,Список!$A$1:$B$14,2,0),Данные!$A$1:$B$16,2,0),"")</f>
        <v>148</v>
      </c>
      <c r="F9" s="6">
        <f t="shared" si="0"/>
        <v>148</v>
      </c>
      <c r="H9" s="16">
        <f>IF(ISERROR(MATCH($A9,Список!$A$1:$A$14,0)),"нет в списке","")</f>
      </c>
    </row>
    <row r="10" spans="1:8" ht="15" customHeight="1">
      <c r="A10" s="1" t="s">
        <v>8</v>
      </c>
      <c r="B10" s="2">
        <v>1171</v>
      </c>
      <c r="C10" s="3">
        <f>IF(ISNUMBER(SEARCH(C$1,$A10)),VLOOKUP(VLOOKUP($A10,Список!$A$1:$B$14,2,0),Данные!$A$1:$B$16,2,0),"")</f>
        <v>130</v>
      </c>
      <c r="D10" s="3">
        <f>IF(ISNUMBER(SEARCH(D$1,$A10)),VLOOKUP(VLOOKUP($A10,Список!$A$1:$B$14,2,0),Данные!$A$1:$B$16,2,0),"")</f>
      </c>
      <c r="E10" s="3">
        <f>IF(ISNUMBER(SEARCH(E$1,$A10)),VLOOKUP(VLOOKUP($A10,Список!$A$1:$B$14,2,0),Данные!$A$1:$B$16,2,0),"")</f>
      </c>
      <c r="F10" s="6">
        <f t="shared" si="0"/>
        <v>130</v>
      </c>
      <c r="H10" s="16">
        <f>IF(ISERROR(MATCH($A10,Список!$A$1:$A$14,0)),"нет в списке","")</f>
      </c>
    </row>
    <row r="11" spans="1:8" ht="15" customHeight="1">
      <c r="A11" s="1" t="s">
        <v>9</v>
      </c>
      <c r="B11" s="2">
        <v>1691</v>
      </c>
      <c r="C11" s="3">
        <f>IF(ISNUMBER(SEARCH(C$1,$A11)),VLOOKUP(VLOOKUP($A11,Список!$A$1:$B$14,2,0),Данные!$A$1:$B$16,2,0),"")</f>
      </c>
      <c r="D11" s="3">
        <f>IF(ISNUMBER(SEARCH(D$1,$A11)),VLOOKUP(VLOOKUP($A11,Список!$A$1:$B$14,2,0),Данные!$A$1:$B$16,2,0),"")</f>
        <v>85</v>
      </c>
      <c r="E11" s="3">
        <f>IF(ISNUMBER(SEARCH(E$1,$A11)),VLOOKUP(VLOOKUP($A11,Список!$A$1:$B$14,2,0),Данные!$A$1:$B$16,2,0),"")</f>
      </c>
      <c r="F11" s="6">
        <f t="shared" si="0"/>
        <v>85</v>
      </c>
      <c r="H11" s="16">
        <f>IF(ISERROR(MATCH($A11,Список!$A$1:$A$14,0)),"нет в списке","")</f>
      </c>
    </row>
    <row r="12" spans="1:8" ht="15" customHeight="1" thickBot="1">
      <c r="A12" s="1" t="s">
        <v>10</v>
      </c>
      <c r="B12" s="4">
        <v>366</v>
      </c>
      <c r="C12" s="3">
        <f>IF(ISNUMBER(SEARCH(C$1,$A12)),VLOOKUP(VLOOKUP($A12,Список!$A$1:$B$14,2,0),Данные!$A$1:$B$16,2,0),"")</f>
      </c>
      <c r="D12" s="3">
        <f>IF(ISNUMBER(SEARCH(D$1,$A12)),VLOOKUP(VLOOKUP($A12,Список!$A$1:$B$14,2,0),Данные!$A$1:$B$16,2,0),"")</f>
        <v>18</v>
      </c>
      <c r="E12" s="3">
        <f>IF(ISNUMBER(SEARCH(E$1,$A12)),VLOOKUP(VLOOKUP($A12,Список!$A$1:$B$14,2,0),Данные!$A$1:$B$16,2,0),"")</f>
      </c>
      <c r="F12" s="7">
        <f t="shared" si="0"/>
        <v>18</v>
      </c>
      <c r="H12" s="16">
        <f>IF(ISERROR(MATCH($A12,Список!$A$1:$A$14,0)),"нет в списке","")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2:B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0.421875" style="0" customWidth="1"/>
    <col min="2" max="2" width="30.28125" style="0" bestFit="1" customWidth="1"/>
  </cols>
  <sheetData>
    <row r="1" ht="15" customHeight="1"/>
    <row r="2" spans="1:2" ht="15" customHeight="1">
      <c r="A2" s="1" t="s">
        <v>0</v>
      </c>
      <c r="B2" t="s">
        <v>15</v>
      </c>
    </row>
    <row r="3" spans="1:2" ht="15" customHeight="1">
      <c r="A3" s="1" t="s">
        <v>1</v>
      </c>
      <c r="B3" t="s">
        <v>16</v>
      </c>
    </row>
    <row r="4" spans="1:2" ht="15" customHeight="1">
      <c r="A4" s="1" t="s">
        <v>2</v>
      </c>
      <c r="B4" t="s">
        <v>17</v>
      </c>
    </row>
    <row r="5" spans="1:2" ht="15" customHeight="1">
      <c r="A5" s="1" t="s">
        <v>3</v>
      </c>
      <c r="B5" t="s">
        <v>18</v>
      </c>
    </row>
    <row r="6" spans="1:2" ht="15" customHeight="1">
      <c r="A6" s="1" t="s">
        <v>4</v>
      </c>
      <c r="B6" t="s">
        <v>19</v>
      </c>
    </row>
    <row r="7" spans="1:2" ht="15" customHeight="1">
      <c r="A7" s="1" t="s">
        <v>5</v>
      </c>
      <c r="B7" t="s">
        <v>20</v>
      </c>
    </row>
    <row r="8" spans="1:2" ht="15" customHeight="1">
      <c r="A8" s="1" t="s">
        <v>6</v>
      </c>
      <c r="B8" t="s">
        <v>21</v>
      </c>
    </row>
    <row r="9" spans="1:2" ht="15" customHeight="1">
      <c r="A9" s="1" t="s">
        <v>7</v>
      </c>
      <c r="B9" t="s">
        <v>22</v>
      </c>
    </row>
    <row r="10" spans="1:2" ht="15" customHeight="1">
      <c r="A10" s="1" t="s">
        <v>8</v>
      </c>
      <c r="B10" t="s">
        <v>23</v>
      </c>
    </row>
    <row r="11" spans="1:2" ht="15" customHeight="1">
      <c r="A11" s="1" t="s">
        <v>9</v>
      </c>
      <c r="B11" t="s">
        <v>24</v>
      </c>
    </row>
    <row r="12" spans="1:2" ht="15" customHeight="1">
      <c r="A12" s="1" t="s">
        <v>10</v>
      </c>
      <c r="B12" t="s">
        <v>25</v>
      </c>
    </row>
    <row r="13" ht="15" customHeight="1"/>
    <row r="14" ht="15" customHeight="1">
      <c r="A14" s="1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user43</cp:lastModifiedBy>
  <dcterms:created xsi:type="dcterms:W3CDTF">2017-07-04T11:56:10Z</dcterms:created>
  <dcterms:modified xsi:type="dcterms:W3CDTF">2017-07-05T12:28:51Z</dcterms:modified>
  <cp:category/>
  <cp:version/>
  <cp:contentType/>
  <cp:contentStatus/>
</cp:coreProperties>
</file>