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Вторник" sheetId="2" r:id="rId1"/>
    <sheet name="Среда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7" i="2" l="1"/>
  <c r="H187" i="2" s="1"/>
  <c r="O187" i="2" s="1"/>
  <c r="I186" i="2"/>
  <c r="H186" i="2"/>
  <c r="O186" i="2" s="1"/>
  <c r="I185" i="2"/>
  <c r="H185" i="2" s="1"/>
  <c r="O185" i="2" s="1"/>
  <c r="I184" i="2"/>
  <c r="H184" i="2"/>
  <c r="O184" i="2" s="1"/>
  <c r="I183" i="2"/>
  <c r="H183" i="2" s="1"/>
  <c r="O183" i="2" s="1"/>
  <c r="I182" i="2"/>
  <c r="H182" i="2"/>
  <c r="O182" i="2" s="1"/>
  <c r="I181" i="2"/>
  <c r="H181" i="2" s="1"/>
  <c r="O181" i="2" s="1"/>
  <c r="I180" i="2"/>
  <c r="H180" i="2"/>
  <c r="O180" i="2" s="1"/>
  <c r="I179" i="2"/>
  <c r="H179" i="2" s="1"/>
  <c r="O179" i="2" s="1"/>
  <c r="I178" i="2"/>
  <c r="H178" i="2"/>
  <c r="O178" i="2" s="1"/>
  <c r="I177" i="2"/>
  <c r="H177" i="2" s="1"/>
  <c r="O177" i="2" s="1"/>
  <c r="I176" i="2"/>
  <c r="H176" i="2"/>
  <c r="O176" i="2" s="1"/>
  <c r="I175" i="2"/>
  <c r="H175" i="2" s="1"/>
  <c r="O175" i="2" s="1"/>
  <c r="I174" i="2"/>
  <c r="H174" i="2"/>
  <c r="O174" i="2" s="1"/>
  <c r="I173" i="2"/>
  <c r="H173" i="2" s="1"/>
  <c r="O173" i="2" s="1"/>
  <c r="I172" i="2"/>
  <c r="H172" i="2"/>
  <c r="O172" i="2" s="1"/>
  <c r="I171" i="2"/>
  <c r="H171" i="2" s="1"/>
  <c r="O171" i="2" s="1"/>
  <c r="I170" i="2"/>
  <c r="H170" i="2"/>
  <c r="O170" i="2" s="1"/>
  <c r="I169" i="2"/>
  <c r="H169" i="2" s="1"/>
  <c r="O169" i="2" s="1"/>
  <c r="I168" i="2"/>
  <c r="H168" i="2"/>
  <c r="O168" i="2" s="1"/>
  <c r="I167" i="2"/>
  <c r="H167" i="2" s="1"/>
  <c r="O167" i="2" s="1"/>
  <c r="I166" i="2"/>
  <c r="H166" i="2"/>
  <c r="O166" i="2" s="1"/>
  <c r="I165" i="2"/>
  <c r="H165" i="2" s="1"/>
  <c r="O165" i="2" s="1"/>
  <c r="I164" i="2"/>
  <c r="H164" i="2"/>
  <c r="O164" i="2" s="1"/>
  <c r="I163" i="2"/>
  <c r="H163" i="2" s="1"/>
  <c r="O163" i="2" s="1"/>
  <c r="I162" i="2"/>
  <c r="H162" i="2"/>
  <c r="O162" i="2" s="1"/>
  <c r="I161" i="2"/>
  <c r="H161" i="2" s="1"/>
  <c r="O161" i="2" s="1"/>
  <c r="I160" i="2"/>
  <c r="H160" i="2"/>
  <c r="O160" i="2" s="1"/>
  <c r="I159" i="2"/>
  <c r="H159" i="2" s="1"/>
  <c r="O159" i="2" s="1"/>
  <c r="I158" i="2"/>
  <c r="H158" i="2"/>
  <c r="O158" i="2" s="1"/>
  <c r="I157" i="2"/>
  <c r="H157" i="2" s="1"/>
  <c r="O157" i="2" s="1"/>
  <c r="I156" i="2"/>
  <c r="H156" i="2"/>
  <c r="O156" i="2" s="1"/>
  <c r="I155" i="2"/>
  <c r="H155" i="2" s="1"/>
  <c r="O155" i="2" s="1"/>
  <c r="I154" i="2"/>
  <c r="H154" i="2"/>
  <c r="O154" i="2" s="1"/>
  <c r="I153" i="2"/>
  <c r="H153" i="2" s="1"/>
  <c r="O153" i="2" s="1"/>
  <c r="I152" i="2"/>
  <c r="H152" i="2"/>
  <c r="O152" i="2" s="1"/>
  <c r="I151" i="2"/>
  <c r="H151" i="2" s="1"/>
  <c r="O151" i="2" s="1"/>
  <c r="I150" i="2"/>
  <c r="H150" i="2"/>
  <c r="O150" i="2" s="1"/>
  <c r="I149" i="2"/>
  <c r="H149" i="2" s="1"/>
  <c r="O149" i="2" s="1"/>
  <c r="I148" i="2"/>
  <c r="H148" i="2"/>
  <c r="O148" i="2" s="1"/>
  <c r="I147" i="2"/>
  <c r="H147" i="2" s="1"/>
  <c r="O147" i="2" s="1"/>
  <c r="I146" i="2"/>
  <c r="H146" i="2"/>
  <c r="O146" i="2" s="1"/>
  <c r="I145" i="2"/>
  <c r="H145" i="2" s="1"/>
  <c r="O145" i="2" s="1"/>
  <c r="I144" i="2"/>
  <c r="H144" i="2"/>
  <c r="O144" i="2" s="1"/>
  <c r="I143" i="2"/>
  <c r="H143" i="2" s="1"/>
  <c r="O143" i="2" s="1"/>
  <c r="I142" i="2"/>
  <c r="H142" i="2"/>
  <c r="O142" i="2" s="1"/>
  <c r="I141" i="2"/>
  <c r="H141" i="2" s="1"/>
  <c r="O141" i="2" s="1"/>
  <c r="I140" i="2"/>
  <c r="H140" i="2"/>
  <c r="O140" i="2" s="1"/>
  <c r="I139" i="2"/>
  <c r="H139" i="2" s="1"/>
  <c r="O139" i="2" s="1"/>
  <c r="I138" i="2"/>
  <c r="H138" i="2"/>
  <c r="O138" i="2" s="1"/>
  <c r="I137" i="2"/>
  <c r="H137" i="2" s="1"/>
  <c r="O137" i="2" s="1"/>
  <c r="I136" i="2"/>
  <c r="H136" i="2"/>
  <c r="O136" i="2" s="1"/>
  <c r="I135" i="2"/>
  <c r="H135" i="2" s="1"/>
  <c r="O135" i="2" s="1"/>
  <c r="I134" i="2"/>
  <c r="H134" i="2"/>
  <c r="O134" i="2" s="1"/>
  <c r="I133" i="2"/>
  <c r="H133" i="2" s="1"/>
  <c r="O133" i="2" s="1"/>
  <c r="I132" i="2"/>
  <c r="H132" i="2"/>
  <c r="O132" i="2" s="1"/>
  <c r="I131" i="2"/>
  <c r="H131" i="2" s="1"/>
  <c r="O131" i="2" s="1"/>
  <c r="I130" i="2"/>
  <c r="H130" i="2"/>
  <c r="O130" i="2" s="1"/>
  <c r="I129" i="2"/>
  <c r="H129" i="2" s="1"/>
  <c r="O129" i="2" s="1"/>
  <c r="I128" i="2"/>
  <c r="H128" i="2"/>
  <c r="O128" i="2" s="1"/>
  <c r="I127" i="2"/>
  <c r="H127" i="2" s="1"/>
  <c r="O127" i="2" s="1"/>
  <c r="I126" i="2"/>
  <c r="H126" i="2"/>
  <c r="O126" i="2" s="1"/>
  <c r="I125" i="2"/>
  <c r="H125" i="2" s="1"/>
  <c r="O125" i="2" s="1"/>
  <c r="I124" i="2"/>
  <c r="H124" i="2"/>
  <c r="O124" i="2" s="1"/>
  <c r="I123" i="2"/>
  <c r="H123" i="2" s="1"/>
  <c r="O123" i="2" s="1"/>
  <c r="I122" i="2"/>
  <c r="H122" i="2"/>
  <c r="O122" i="2" s="1"/>
  <c r="I121" i="2"/>
  <c r="H121" i="2" s="1"/>
  <c r="O121" i="2" s="1"/>
  <c r="I120" i="2"/>
  <c r="H120" i="2"/>
  <c r="O120" i="2" s="1"/>
  <c r="I119" i="2"/>
  <c r="H119" i="2" s="1"/>
  <c r="O119" i="2" s="1"/>
  <c r="I118" i="2"/>
  <c r="H118" i="2"/>
  <c r="O118" i="2" s="1"/>
  <c r="I117" i="2"/>
  <c r="H117" i="2" s="1"/>
  <c r="O117" i="2" s="1"/>
  <c r="I116" i="2"/>
  <c r="H116" i="2"/>
  <c r="O116" i="2" s="1"/>
  <c r="I115" i="2"/>
  <c r="H115" i="2" s="1"/>
  <c r="O115" i="2" s="1"/>
  <c r="I114" i="2"/>
  <c r="H114" i="2"/>
  <c r="O114" i="2" s="1"/>
  <c r="I113" i="2"/>
  <c r="H113" i="2" s="1"/>
  <c r="O113" i="2" s="1"/>
  <c r="I112" i="2"/>
  <c r="H112" i="2"/>
  <c r="O112" i="2" s="1"/>
  <c r="I111" i="2"/>
  <c r="H111" i="2" s="1"/>
  <c r="O111" i="2" s="1"/>
  <c r="I110" i="2"/>
  <c r="H110" i="2"/>
  <c r="O110" i="2" s="1"/>
  <c r="I109" i="2"/>
  <c r="H109" i="2" s="1"/>
  <c r="O109" i="2" s="1"/>
  <c r="I108" i="2"/>
  <c r="H108" i="2"/>
  <c r="O108" i="2" s="1"/>
  <c r="I107" i="2"/>
  <c r="H107" i="2" s="1"/>
  <c r="O107" i="2" s="1"/>
  <c r="I106" i="2"/>
  <c r="H106" i="2"/>
  <c r="O106" i="2" s="1"/>
  <c r="I105" i="2"/>
  <c r="H105" i="2" s="1"/>
  <c r="O105" i="2" s="1"/>
  <c r="I104" i="2"/>
  <c r="H104" i="2"/>
  <c r="O104" i="2" s="1"/>
  <c r="I103" i="2"/>
  <c r="H103" i="2"/>
  <c r="O103" i="2" s="1"/>
  <c r="I102" i="2"/>
  <c r="H102" i="2" s="1"/>
  <c r="O102" i="2" s="1"/>
  <c r="I101" i="2"/>
  <c r="H101" i="2"/>
  <c r="O101" i="2" s="1"/>
  <c r="I100" i="2"/>
  <c r="H100" i="2" s="1"/>
  <c r="O100" i="2" s="1"/>
  <c r="I99" i="2"/>
  <c r="H99" i="2"/>
  <c r="O99" i="2" s="1"/>
  <c r="I98" i="2"/>
  <c r="H98" i="2" s="1"/>
  <c r="O98" i="2" s="1"/>
  <c r="I97" i="2"/>
  <c r="H97" i="2"/>
  <c r="O97" i="2" s="1"/>
  <c r="I96" i="2"/>
  <c r="H96" i="2" s="1"/>
  <c r="O96" i="2" s="1"/>
  <c r="I95" i="2"/>
  <c r="H95" i="2"/>
  <c r="O95" i="2" s="1"/>
  <c r="I94" i="2"/>
  <c r="H94" i="2" s="1"/>
  <c r="O94" i="2" s="1"/>
  <c r="I93" i="2"/>
  <c r="H93" i="2"/>
  <c r="O93" i="2" s="1"/>
  <c r="I92" i="2"/>
  <c r="H92" i="2" s="1"/>
  <c r="O92" i="2" s="1"/>
  <c r="I91" i="2"/>
  <c r="H91" i="2"/>
  <c r="O91" i="2" s="1"/>
  <c r="I90" i="2"/>
  <c r="H90" i="2" s="1"/>
  <c r="O90" i="2" s="1"/>
  <c r="I89" i="2"/>
  <c r="H89" i="2"/>
  <c r="O89" i="2" s="1"/>
  <c r="I88" i="2"/>
  <c r="H88" i="2" s="1"/>
  <c r="O88" i="2" s="1"/>
  <c r="I87" i="2"/>
  <c r="H87" i="2"/>
  <c r="O87" i="2" s="1"/>
  <c r="I86" i="2"/>
  <c r="H86" i="2" s="1"/>
  <c r="O86" i="2" s="1"/>
  <c r="I85" i="2"/>
  <c r="H85" i="2"/>
  <c r="O85" i="2" s="1"/>
  <c r="I84" i="2"/>
  <c r="H84" i="2" s="1"/>
  <c r="O84" i="2" s="1"/>
  <c r="I83" i="2"/>
  <c r="H83" i="2"/>
  <c r="O83" i="2" s="1"/>
  <c r="I82" i="2"/>
  <c r="H82" i="2" s="1"/>
  <c r="O82" i="2" s="1"/>
  <c r="I81" i="2"/>
  <c r="H81" i="2"/>
  <c r="O81" i="2" s="1"/>
  <c r="I80" i="2"/>
  <c r="H80" i="2" s="1"/>
  <c r="O80" i="2" s="1"/>
  <c r="I79" i="2"/>
  <c r="H79" i="2"/>
  <c r="O79" i="2" s="1"/>
  <c r="I78" i="2"/>
  <c r="H78" i="2" s="1"/>
  <c r="O78" i="2" s="1"/>
  <c r="I77" i="2"/>
  <c r="H77" i="2"/>
  <c r="O77" i="2" s="1"/>
  <c r="I76" i="2"/>
  <c r="H76" i="2" s="1"/>
  <c r="O76" i="2" s="1"/>
  <c r="I75" i="2"/>
  <c r="H75" i="2"/>
  <c r="O75" i="2" s="1"/>
  <c r="I74" i="2"/>
  <c r="H74" i="2" s="1"/>
  <c r="O74" i="2" s="1"/>
  <c r="I73" i="2"/>
  <c r="H73" i="2"/>
  <c r="O73" i="2" s="1"/>
  <c r="I72" i="2"/>
  <c r="H72" i="2" s="1"/>
  <c r="O72" i="2" s="1"/>
  <c r="I71" i="2"/>
  <c r="H71" i="2"/>
  <c r="O71" i="2" s="1"/>
  <c r="I70" i="2"/>
  <c r="H70" i="2" s="1"/>
  <c r="O70" i="2" s="1"/>
  <c r="I69" i="2"/>
  <c r="H69" i="2"/>
  <c r="O69" i="2" s="1"/>
  <c r="I68" i="2"/>
  <c r="H68" i="2" s="1"/>
  <c r="O68" i="2" s="1"/>
  <c r="I67" i="2"/>
  <c r="H67" i="2"/>
  <c r="O67" i="2" s="1"/>
  <c r="I66" i="2"/>
  <c r="H66" i="2" s="1"/>
  <c r="O66" i="2" s="1"/>
  <c r="I65" i="2"/>
  <c r="H65" i="2"/>
  <c r="O65" i="2" s="1"/>
  <c r="I64" i="2"/>
  <c r="H64" i="2" s="1"/>
  <c r="O64" i="2" s="1"/>
  <c r="I63" i="2"/>
  <c r="H63" i="2"/>
  <c r="O63" i="2" s="1"/>
  <c r="I62" i="2"/>
  <c r="H62" i="2" s="1"/>
  <c r="O62" i="2" s="1"/>
  <c r="I61" i="2"/>
  <c r="H61" i="2"/>
  <c r="O61" i="2" s="1"/>
  <c r="I60" i="2"/>
  <c r="H60" i="2" s="1"/>
  <c r="O60" i="2" s="1"/>
  <c r="I59" i="2"/>
  <c r="H59" i="2"/>
  <c r="O59" i="2" s="1"/>
  <c r="I58" i="2"/>
  <c r="H58" i="2" s="1"/>
  <c r="O58" i="2" s="1"/>
  <c r="I57" i="2"/>
  <c r="H57" i="2"/>
  <c r="O57" i="2" s="1"/>
  <c r="I56" i="2"/>
  <c r="H56" i="2" s="1"/>
  <c r="O56" i="2" s="1"/>
  <c r="I55" i="2"/>
  <c r="H55" i="2"/>
  <c r="O55" i="2" s="1"/>
  <c r="I54" i="2"/>
  <c r="H54" i="2" s="1"/>
  <c r="O54" i="2" s="1"/>
  <c r="I53" i="2"/>
  <c r="H53" i="2"/>
  <c r="O53" i="2" s="1"/>
  <c r="I52" i="2"/>
  <c r="H52" i="2" s="1"/>
  <c r="O52" i="2" s="1"/>
  <c r="I51" i="2"/>
  <c r="H51" i="2"/>
  <c r="O51" i="2" s="1"/>
  <c r="I50" i="2"/>
  <c r="H50" i="2" s="1"/>
  <c r="O50" i="2" s="1"/>
  <c r="I49" i="2"/>
  <c r="H49" i="2"/>
  <c r="O49" i="2" s="1"/>
  <c r="I48" i="2"/>
  <c r="H48" i="2" s="1"/>
  <c r="O48" i="2" s="1"/>
  <c r="I47" i="2"/>
  <c r="H47" i="2"/>
  <c r="O47" i="2" s="1"/>
  <c r="I46" i="2"/>
  <c r="H46" i="2" s="1"/>
  <c r="O46" i="2" s="1"/>
  <c r="I45" i="2"/>
  <c r="H45" i="2"/>
  <c r="O45" i="2" s="1"/>
  <c r="I44" i="2"/>
  <c r="H44" i="2" s="1"/>
  <c r="O44" i="2" s="1"/>
  <c r="I43" i="2"/>
  <c r="H43" i="2"/>
  <c r="O43" i="2" s="1"/>
  <c r="I42" i="2"/>
  <c r="H42" i="2" s="1"/>
  <c r="O42" i="2" s="1"/>
  <c r="I41" i="2"/>
  <c r="H41" i="2"/>
  <c r="O41" i="2" s="1"/>
  <c r="I40" i="2"/>
  <c r="H40" i="2" s="1"/>
  <c r="O40" i="2" s="1"/>
  <c r="I39" i="2"/>
  <c r="H39" i="2"/>
  <c r="O39" i="2" s="1"/>
  <c r="I38" i="2"/>
  <c r="H38" i="2" s="1"/>
  <c r="O38" i="2" s="1"/>
  <c r="I37" i="2"/>
  <c r="H37" i="2"/>
  <c r="O37" i="2" s="1"/>
  <c r="I36" i="2"/>
  <c r="H36" i="2" s="1"/>
  <c r="O36" i="2" s="1"/>
  <c r="I35" i="2"/>
  <c r="H35" i="2"/>
  <c r="O35" i="2" s="1"/>
  <c r="I34" i="2"/>
  <c r="H34" i="2" s="1"/>
  <c r="O34" i="2" s="1"/>
  <c r="I33" i="2"/>
  <c r="H33" i="2"/>
  <c r="O33" i="2" s="1"/>
  <c r="I32" i="2"/>
  <c r="H32" i="2" s="1"/>
  <c r="O32" i="2" s="1"/>
  <c r="I31" i="2"/>
  <c r="H31" i="2"/>
  <c r="O31" i="2" s="1"/>
  <c r="I30" i="2"/>
  <c r="H30" i="2" s="1"/>
  <c r="O30" i="2" s="1"/>
  <c r="I29" i="2"/>
  <c r="H29" i="2"/>
  <c r="O29" i="2" s="1"/>
  <c r="I28" i="2"/>
  <c r="H28" i="2" s="1"/>
  <c r="O28" i="2" s="1"/>
  <c r="I27" i="2"/>
  <c r="H27" i="2"/>
  <c r="O27" i="2" s="1"/>
  <c r="I26" i="2"/>
  <c r="H26" i="2" s="1"/>
  <c r="O26" i="2" s="1"/>
  <c r="I25" i="2"/>
  <c r="H25" i="2"/>
  <c r="O25" i="2" s="1"/>
  <c r="I24" i="2"/>
  <c r="H24" i="2" s="1"/>
  <c r="O24" i="2" s="1"/>
  <c r="I23" i="2"/>
  <c r="H23" i="2"/>
  <c r="O23" i="2" s="1"/>
  <c r="I22" i="2"/>
  <c r="H22" i="2" s="1"/>
  <c r="O22" i="2" s="1"/>
  <c r="I21" i="2"/>
  <c r="H21" i="2"/>
  <c r="O21" i="2" s="1"/>
  <c r="I20" i="2"/>
  <c r="H20" i="2" s="1"/>
  <c r="O20" i="2" s="1"/>
  <c r="I19" i="2"/>
  <c r="H19" i="2"/>
  <c r="O19" i="2" s="1"/>
  <c r="I18" i="2"/>
  <c r="H18" i="2" s="1"/>
  <c r="O18" i="2" s="1"/>
  <c r="I17" i="2"/>
  <c r="H17" i="2"/>
  <c r="O17" i="2" s="1"/>
  <c r="I16" i="2"/>
  <c r="H16" i="2" s="1"/>
  <c r="O16" i="2" s="1"/>
  <c r="I15" i="2"/>
  <c r="H15" i="2"/>
  <c r="O15" i="2" s="1"/>
  <c r="I14" i="2"/>
  <c r="H14" i="2" s="1"/>
  <c r="O14" i="2" s="1"/>
  <c r="I13" i="2"/>
  <c r="H13" i="2"/>
  <c r="O13" i="2" s="1"/>
  <c r="I12" i="2"/>
  <c r="H12" i="2" s="1"/>
  <c r="O12" i="2" s="1"/>
  <c r="I11" i="2"/>
  <c r="H11" i="2"/>
  <c r="O11" i="2" s="1"/>
  <c r="I10" i="2"/>
  <c r="H10" i="2" s="1"/>
  <c r="O10" i="2" s="1"/>
  <c r="I9" i="2"/>
  <c r="H9" i="2"/>
  <c r="O9" i="2" s="1"/>
  <c r="I8" i="2"/>
  <c r="H8" i="2" s="1"/>
  <c r="O8" i="2" s="1"/>
  <c r="I7" i="2"/>
  <c r="H7" i="2"/>
  <c r="O7" i="2" s="1"/>
  <c r="I6" i="2"/>
  <c r="H6" i="2" s="1"/>
  <c r="O6" i="2" s="1"/>
  <c r="I5" i="2"/>
  <c r="H5" i="2"/>
  <c r="O5" i="2" s="1"/>
  <c r="I4" i="2"/>
  <c r="H4" i="2" s="1"/>
  <c r="O4" i="2" s="1"/>
  <c r="I187" i="1"/>
  <c r="H187" i="1" s="1"/>
  <c r="O187" i="1" s="1"/>
  <c r="I186" i="1"/>
  <c r="H186" i="1"/>
  <c r="O186" i="1" s="1"/>
  <c r="I185" i="1"/>
  <c r="H185" i="1" s="1"/>
  <c r="O185" i="1" s="1"/>
  <c r="I184" i="1"/>
  <c r="H184" i="1"/>
  <c r="O184" i="1" s="1"/>
  <c r="I183" i="1"/>
  <c r="H183" i="1" s="1"/>
  <c r="O183" i="1" s="1"/>
  <c r="I182" i="1"/>
  <c r="H182" i="1"/>
  <c r="O182" i="1" s="1"/>
  <c r="I181" i="1"/>
  <c r="H181" i="1" s="1"/>
  <c r="O181" i="1" s="1"/>
  <c r="I180" i="1"/>
  <c r="H180" i="1"/>
  <c r="O180" i="1" s="1"/>
  <c r="I179" i="1"/>
  <c r="H179" i="1" s="1"/>
  <c r="O179" i="1" s="1"/>
  <c r="I178" i="1"/>
  <c r="H178" i="1"/>
  <c r="O178" i="1" s="1"/>
  <c r="I177" i="1"/>
  <c r="H177" i="1" s="1"/>
  <c r="O177" i="1" s="1"/>
  <c r="I176" i="1"/>
  <c r="H176" i="1"/>
  <c r="O176" i="1" s="1"/>
  <c r="I175" i="1"/>
  <c r="H175" i="1" s="1"/>
  <c r="O175" i="1" s="1"/>
  <c r="I174" i="1"/>
  <c r="H174" i="1"/>
  <c r="O174" i="1" s="1"/>
  <c r="I173" i="1"/>
  <c r="H173" i="1" s="1"/>
  <c r="O173" i="1" s="1"/>
  <c r="I172" i="1"/>
  <c r="H172" i="1"/>
  <c r="O172" i="1" s="1"/>
  <c r="I171" i="1"/>
  <c r="H171" i="1" s="1"/>
  <c r="O171" i="1" s="1"/>
  <c r="I170" i="1"/>
  <c r="H170" i="1"/>
  <c r="O170" i="1" s="1"/>
  <c r="I169" i="1"/>
  <c r="H169" i="1" s="1"/>
  <c r="O169" i="1" s="1"/>
  <c r="I168" i="1"/>
  <c r="H168" i="1"/>
  <c r="O168" i="1" s="1"/>
  <c r="I167" i="1"/>
  <c r="H167" i="1" s="1"/>
  <c r="O167" i="1" s="1"/>
  <c r="I166" i="1"/>
  <c r="H166" i="1"/>
  <c r="O166" i="1" s="1"/>
  <c r="I165" i="1"/>
  <c r="H165" i="1" s="1"/>
  <c r="O165" i="1" s="1"/>
  <c r="I164" i="1"/>
  <c r="H164" i="1"/>
  <c r="O164" i="1" s="1"/>
  <c r="I163" i="1"/>
  <c r="H163" i="1" s="1"/>
  <c r="O163" i="1" s="1"/>
  <c r="I162" i="1"/>
  <c r="H162" i="1"/>
  <c r="O162" i="1" s="1"/>
  <c r="I161" i="1"/>
  <c r="H161" i="1" s="1"/>
  <c r="O161" i="1" s="1"/>
  <c r="I160" i="1"/>
  <c r="H160" i="1"/>
  <c r="O160" i="1" s="1"/>
  <c r="I159" i="1"/>
  <c r="H159" i="1" s="1"/>
  <c r="O159" i="1" s="1"/>
  <c r="I158" i="1"/>
  <c r="H158" i="1"/>
  <c r="O158" i="1" s="1"/>
  <c r="I157" i="1"/>
  <c r="H157" i="1" s="1"/>
  <c r="O157" i="1" s="1"/>
  <c r="I156" i="1"/>
  <c r="H156" i="1"/>
  <c r="O156" i="1" s="1"/>
  <c r="I155" i="1"/>
  <c r="H155" i="1" s="1"/>
  <c r="O155" i="1" s="1"/>
  <c r="I154" i="1"/>
  <c r="H154" i="1"/>
  <c r="O154" i="1" s="1"/>
  <c r="I153" i="1"/>
  <c r="H153" i="1" s="1"/>
  <c r="O153" i="1" s="1"/>
  <c r="I152" i="1"/>
  <c r="H152" i="1"/>
  <c r="O152" i="1" s="1"/>
  <c r="I151" i="1"/>
  <c r="H151" i="1" s="1"/>
  <c r="O151" i="1" s="1"/>
  <c r="I150" i="1"/>
  <c r="H150" i="1"/>
  <c r="O150" i="1" s="1"/>
  <c r="I149" i="1"/>
  <c r="H149" i="1" s="1"/>
  <c r="O149" i="1" s="1"/>
  <c r="I148" i="1"/>
  <c r="H148" i="1"/>
  <c r="O148" i="1" s="1"/>
  <c r="I147" i="1"/>
  <c r="H147" i="1" s="1"/>
  <c r="O147" i="1" s="1"/>
  <c r="I146" i="1"/>
  <c r="H146" i="1"/>
  <c r="O146" i="1" s="1"/>
  <c r="I145" i="1"/>
  <c r="H145" i="1" s="1"/>
  <c r="O145" i="1" s="1"/>
  <c r="I144" i="1"/>
  <c r="H144" i="1"/>
  <c r="O144" i="1" s="1"/>
  <c r="I143" i="1"/>
  <c r="H143" i="1" s="1"/>
  <c r="O143" i="1" s="1"/>
  <c r="I142" i="1"/>
  <c r="H142" i="1"/>
  <c r="O142" i="1" s="1"/>
  <c r="I141" i="1"/>
  <c r="H141" i="1" s="1"/>
  <c r="O141" i="1" s="1"/>
  <c r="I140" i="1"/>
  <c r="H140" i="1"/>
  <c r="O140" i="1" s="1"/>
  <c r="I139" i="1"/>
  <c r="H139" i="1" s="1"/>
  <c r="O139" i="1" s="1"/>
  <c r="I138" i="1"/>
  <c r="H138" i="1"/>
  <c r="O138" i="1" s="1"/>
  <c r="I137" i="1"/>
  <c r="H137" i="1" s="1"/>
  <c r="O137" i="1" s="1"/>
  <c r="I136" i="1"/>
  <c r="H136" i="1"/>
  <c r="O136" i="1" s="1"/>
  <c r="I135" i="1"/>
  <c r="H135" i="1" s="1"/>
  <c r="O135" i="1" s="1"/>
  <c r="I134" i="1"/>
  <c r="H134" i="1"/>
  <c r="O134" i="1" s="1"/>
  <c r="I133" i="1"/>
  <c r="H133" i="1" s="1"/>
  <c r="O133" i="1" s="1"/>
  <c r="I132" i="1"/>
  <c r="H132" i="1"/>
  <c r="O132" i="1" s="1"/>
  <c r="I131" i="1"/>
  <c r="H131" i="1" s="1"/>
  <c r="O131" i="1" s="1"/>
  <c r="I130" i="1"/>
  <c r="H130" i="1"/>
  <c r="O130" i="1" s="1"/>
  <c r="I129" i="1"/>
  <c r="H129" i="1" s="1"/>
  <c r="O129" i="1" s="1"/>
  <c r="I128" i="1"/>
  <c r="H128" i="1"/>
  <c r="O128" i="1" s="1"/>
  <c r="I127" i="1"/>
  <c r="H127" i="1" s="1"/>
  <c r="O127" i="1" s="1"/>
  <c r="I126" i="1"/>
  <c r="H126" i="1"/>
  <c r="O126" i="1" s="1"/>
  <c r="I125" i="1"/>
  <c r="H125" i="1" s="1"/>
  <c r="O125" i="1" s="1"/>
  <c r="I124" i="1"/>
  <c r="H124" i="1"/>
  <c r="O124" i="1" s="1"/>
  <c r="I123" i="1"/>
  <c r="H123" i="1" s="1"/>
  <c r="O123" i="1" s="1"/>
  <c r="I122" i="1"/>
  <c r="H122" i="1"/>
  <c r="O122" i="1" s="1"/>
  <c r="I121" i="1"/>
  <c r="H121" i="1" s="1"/>
  <c r="O121" i="1" s="1"/>
  <c r="I120" i="1"/>
  <c r="H120" i="1"/>
  <c r="O120" i="1" s="1"/>
  <c r="I119" i="1"/>
  <c r="H119" i="1" s="1"/>
  <c r="O119" i="1" s="1"/>
  <c r="I118" i="1"/>
  <c r="H118" i="1"/>
  <c r="O118" i="1" s="1"/>
  <c r="I117" i="1"/>
  <c r="H117" i="1" s="1"/>
  <c r="O117" i="1" s="1"/>
  <c r="I116" i="1"/>
  <c r="H116" i="1"/>
  <c r="O116" i="1" s="1"/>
  <c r="I115" i="1"/>
  <c r="H115" i="1" s="1"/>
  <c r="O115" i="1" s="1"/>
  <c r="I114" i="1"/>
  <c r="H114" i="1"/>
  <c r="O114" i="1" s="1"/>
  <c r="I113" i="1"/>
  <c r="H113" i="1" s="1"/>
  <c r="O113" i="1" s="1"/>
  <c r="I112" i="1"/>
  <c r="H112" i="1"/>
  <c r="O112" i="1" s="1"/>
  <c r="I111" i="1"/>
  <c r="H111" i="1" s="1"/>
  <c r="O111" i="1" s="1"/>
  <c r="I110" i="1"/>
  <c r="H110" i="1"/>
  <c r="O110" i="1" s="1"/>
  <c r="I109" i="1"/>
  <c r="H109" i="1" s="1"/>
  <c r="O109" i="1" s="1"/>
  <c r="I108" i="1"/>
  <c r="H108" i="1"/>
  <c r="O108" i="1" s="1"/>
  <c r="I107" i="1"/>
  <c r="H107" i="1" s="1"/>
  <c r="O107" i="1" s="1"/>
  <c r="I106" i="1"/>
  <c r="H106" i="1"/>
  <c r="O106" i="1" s="1"/>
  <c r="I105" i="1"/>
  <c r="H105" i="1" s="1"/>
  <c r="O105" i="1" s="1"/>
  <c r="I104" i="1"/>
  <c r="H104" i="1"/>
  <c r="O104" i="1" s="1"/>
  <c r="I103" i="1"/>
  <c r="H103" i="1"/>
  <c r="O103" i="1" s="1"/>
  <c r="I102" i="1"/>
  <c r="H102" i="1" s="1"/>
  <c r="O102" i="1" s="1"/>
  <c r="I101" i="1"/>
  <c r="H101" i="1"/>
  <c r="O101" i="1" s="1"/>
  <c r="I100" i="1"/>
  <c r="H100" i="1" s="1"/>
  <c r="O100" i="1" s="1"/>
  <c r="I99" i="1"/>
  <c r="H99" i="1"/>
  <c r="O99" i="1" s="1"/>
  <c r="I98" i="1"/>
  <c r="H98" i="1" s="1"/>
  <c r="O98" i="1" s="1"/>
  <c r="I97" i="1"/>
  <c r="H97" i="1"/>
  <c r="O97" i="1" s="1"/>
  <c r="I96" i="1"/>
  <c r="H96" i="1" s="1"/>
  <c r="O96" i="1" s="1"/>
  <c r="I95" i="1"/>
  <c r="H95" i="1"/>
  <c r="O95" i="1" s="1"/>
  <c r="I94" i="1"/>
  <c r="H94" i="1" s="1"/>
  <c r="O94" i="1" s="1"/>
  <c r="I93" i="1"/>
  <c r="H93" i="1"/>
  <c r="O93" i="1" s="1"/>
  <c r="I92" i="1"/>
  <c r="H92" i="1" s="1"/>
  <c r="O92" i="1" s="1"/>
  <c r="I91" i="1"/>
  <c r="H91" i="1"/>
  <c r="O91" i="1" s="1"/>
  <c r="I90" i="1"/>
  <c r="H90" i="1" s="1"/>
  <c r="O90" i="1" s="1"/>
  <c r="I89" i="1"/>
  <c r="H89" i="1"/>
  <c r="O89" i="1" s="1"/>
  <c r="I88" i="1"/>
  <c r="H88" i="1" s="1"/>
  <c r="O88" i="1" s="1"/>
  <c r="I87" i="1"/>
  <c r="H87" i="1"/>
  <c r="O87" i="1" s="1"/>
  <c r="I86" i="1"/>
  <c r="H86" i="1" s="1"/>
  <c r="O86" i="1" s="1"/>
  <c r="I85" i="1"/>
  <c r="H85" i="1"/>
  <c r="O85" i="1" s="1"/>
  <c r="I84" i="1"/>
  <c r="H84" i="1" s="1"/>
  <c r="O84" i="1" s="1"/>
  <c r="I83" i="1"/>
  <c r="H83" i="1"/>
  <c r="O83" i="1" s="1"/>
  <c r="I82" i="1"/>
  <c r="H82" i="1" s="1"/>
  <c r="O82" i="1" s="1"/>
  <c r="I81" i="1"/>
  <c r="H81" i="1"/>
  <c r="O81" i="1" s="1"/>
  <c r="I80" i="1"/>
  <c r="H80" i="1" s="1"/>
  <c r="O80" i="1" s="1"/>
  <c r="I79" i="1"/>
  <c r="H79" i="1"/>
  <c r="O79" i="1" s="1"/>
  <c r="I78" i="1"/>
  <c r="H78" i="1" s="1"/>
  <c r="O78" i="1" s="1"/>
  <c r="I77" i="1"/>
  <c r="H77" i="1"/>
  <c r="O77" i="1" s="1"/>
  <c r="I76" i="1"/>
  <c r="H76" i="1" s="1"/>
  <c r="O76" i="1" s="1"/>
  <c r="I75" i="1"/>
  <c r="H75" i="1"/>
  <c r="O75" i="1" s="1"/>
  <c r="I74" i="1"/>
  <c r="H74" i="1" s="1"/>
  <c r="O74" i="1" s="1"/>
  <c r="I73" i="1"/>
  <c r="H73" i="1"/>
  <c r="O73" i="1" s="1"/>
  <c r="I72" i="1"/>
  <c r="H72" i="1" s="1"/>
  <c r="O72" i="1" s="1"/>
  <c r="I71" i="1"/>
  <c r="H71" i="1"/>
  <c r="O71" i="1" s="1"/>
  <c r="I70" i="1"/>
  <c r="H70" i="1" s="1"/>
  <c r="O70" i="1" s="1"/>
  <c r="I69" i="1"/>
  <c r="H69" i="1"/>
  <c r="O69" i="1" s="1"/>
  <c r="I68" i="1"/>
  <c r="H68" i="1" s="1"/>
  <c r="O68" i="1" s="1"/>
  <c r="I67" i="1"/>
  <c r="H67" i="1"/>
  <c r="O67" i="1" s="1"/>
  <c r="I66" i="1"/>
  <c r="H66" i="1" s="1"/>
  <c r="O66" i="1" s="1"/>
  <c r="I65" i="1"/>
  <c r="H65" i="1"/>
  <c r="O65" i="1" s="1"/>
  <c r="I64" i="1"/>
  <c r="H64" i="1" s="1"/>
  <c r="O64" i="1" s="1"/>
  <c r="I63" i="1"/>
  <c r="H63" i="1"/>
  <c r="O63" i="1" s="1"/>
  <c r="I62" i="1"/>
  <c r="H62" i="1" s="1"/>
  <c r="O62" i="1" s="1"/>
  <c r="I61" i="1"/>
  <c r="H61" i="1"/>
  <c r="O61" i="1" s="1"/>
  <c r="I60" i="1"/>
  <c r="H60" i="1" s="1"/>
  <c r="O60" i="1" s="1"/>
  <c r="I59" i="1"/>
  <c r="H59" i="1"/>
  <c r="O59" i="1" s="1"/>
  <c r="I58" i="1"/>
  <c r="H58" i="1" s="1"/>
  <c r="O58" i="1" s="1"/>
  <c r="I57" i="1"/>
  <c r="H57" i="1"/>
  <c r="O57" i="1" s="1"/>
  <c r="I56" i="1"/>
  <c r="H56" i="1" s="1"/>
  <c r="O56" i="1" s="1"/>
  <c r="I55" i="1"/>
  <c r="H55" i="1"/>
  <c r="O55" i="1" s="1"/>
  <c r="I54" i="1"/>
  <c r="H54" i="1" s="1"/>
  <c r="O54" i="1" s="1"/>
  <c r="I53" i="1"/>
  <c r="H53" i="1"/>
  <c r="O53" i="1" s="1"/>
  <c r="I52" i="1"/>
  <c r="H52" i="1" s="1"/>
  <c r="O52" i="1" s="1"/>
  <c r="I51" i="1"/>
  <c r="H51" i="1"/>
  <c r="O51" i="1" s="1"/>
  <c r="I50" i="1"/>
  <c r="H50" i="1" s="1"/>
  <c r="O50" i="1" s="1"/>
  <c r="I49" i="1"/>
  <c r="H49" i="1"/>
  <c r="O49" i="1" s="1"/>
  <c r="I48" i="1"/>
  <c r="H48" i="1" s="1"/>
  <c r="O48" i="1" s="1"/>
  <c r="I47" i="1"/>
  <c r="H47" i="1"/>
  <c r="O47" i="1" s="1"/>
  <c r="I46" i="1"/>
  <c r="H46" i="1" s="1"/>
  <c r="O46" i="1" s="1"/>
  <c r="I45" i="1"/>
  <c r="H45" i="1"/>
  <c r="O45" i="1" s="1"/>
  <c r="I44" i="1"/>
  <c r="H44" i="1" s="1"/>
  <c r="O44" i="1" s="1"/>
  <c r="I43" i="1"/>
  <c r="H43" i="1"/>
  <c r="O43" i="1" s="1"/>
  <c r="I42" i="1"/>
  <c r="H42" i="1" s="1"/>
  <c r="O42" i="1" s="1"/>
  <c r="I41" i="1"/>
  <c r="H41" i="1"/>
  <c r="O41" i="1" s="1"/>
  <c r="I40" i="1"/>
  <c r="H40" i="1" s="1"/>
  <c r="O40" i="1" s="1"/>
  <c r="I39" i="1"/>
  <c r="H39" i="1"/>
  <c r="O39" i="1" s="1"/>
  <c r="I38" i="1"/>
  <c r="H38" i="1" s="1"/>
  <c r="O38" i="1" s="1"/>
  <c r="I37" i="1"/>
  <c r="H37" i="1"/>
  <c r="O37" i="1" s="1"/>
  <c r="I36" i="1"/>
  <c r="H36" i="1" s="1"/>
  <c r="O36" i="1" s="1"/>
  <c r="I35" i="1"/>
  <c r="H35" i="1"/>
  <c r="O35" i="1" s="1"/>
  <c r="I34" i="1"/>
  <c r="H34" i="1" s="1"/>
  <c r="O34" i="1" s="1"/>
  <c r="I33" i="1"/>
  <c r="H33" i="1"/>
  <c r="O33" i="1" s="1"/>
  <c r="I32" i="1"/>
  <c r="H32" i="1" s="1"/>
  <c r="O32" i="1" s="1"/>
  <c r="I31" i="1"/>
  <c r="H31" i="1"/>
  <c r="O31" i="1" s="1"/>
  <c r="I30" i="1"/>
  <c r="H30" i="1" s="1"/>
  <c r="O30" i="1" s="1"/>
  <c r="I29" i="1"/>
  <c r="H29" i="1"/>
  <c r="O29" i="1" s="1"/>
  <c r="I28" i="1"/>
  <c r="H28" i="1" s="1"/>
  <c r="O28" i="1" s="1"/>
  <c r="I27" i="1"/>
  <c r="H27" i="1"/>
  <c r="O27" i="1" s="1"/>
  <c r="I26" i="1"/>
  <c r="H26" i="1" s="1"/>
  <c r="O26" i="1" s="1"/>
  <c r="I25" i="1"/>
  <c r="H25" i="1"/>
  <c r="O25" i="1" s="1"/>
  <c r="I24" i="1"/>
  <c r="H24" i="1" s="1"/>
  <c r="O24" i="1" s="1"/>
  <c r="I23" i="1"/>
  <c r="H23" i="1"/>
  <c r="O23" i="1" s="1"/>
  <c r="I22" i="1"/>
  <c r="H22" i="1" s="1"/>
  <c r="O22" i="1" s="1"/>
  <c r="I21" i="1"/>
  <c r="H21" i="1"/>
  <c r="O21" i="1" s="1"/>
  <c r="I20" i="1"/>
  <c r="H20" i="1" s="1"/>
  <c r="O20" i="1" s="1"/>
  <c r="I19" i="1"/>
  <c r="H19" i="1"/>
  <c r="O19" i="1" s="1"/>
  <c r="I18" i="1"/>
  <c r="H18" i="1" s="1"/>
  <c r="O18" i="1" s="1"/>
  <c r="I17" i="1"/>
  <c r="H17" i="1"/>
  <c r="O17" i="1" s="1"/>
  <c r="I16" i="1"/>
  <c r="H16" i="1" s="1"/>
  <c r="O16" i="1" s="1"/>
  <c r="I15" i="1"/>
  <c r="H15" i="1"/>
  <c r="O15" i="1" s="1"/>
  <c r="I14" i="1"/>
  <c r="H14" i="1" s="1"/>
  <c r="O14" i="1" s="1"/>
  <c r="I13" i="1"/>
  <c r="H13" i="1"/>
  <c r="O13" i="1" s="1"/>
  <c r="I12" i="1"/>
  <c r="H12" i="1" s="1"/>
  <c r="O12" i="1" s="1"/>
  <c r="I11" i="1"/>
  <c r="H11" i="1"/>
  <c r="O11" i="1" s="1"/>
  <c r="I10" i="1"/>
  <c r="H10" i="1" s="1"/>
  <c r="O10" i="1" s="1"/>
  <c r="I9" i="1"/>
  <c r="H9" i="1"/>
  <c r="O9" i="1" s="1"/>
  <c r="I8" i="1"/>
  <c r="H8" i="1" s="1"/>
  <c r="O8" i="1" s="1"/>
  <c r="I7" i="1"/>
  <c r="H7" i="1"/>
  <c r="O7" i="1" s="1"/>
  <c r="I6" i="1"/>
  <c r="H6" i="1" s="1"/>
  <c r="O6" i="1" s="1"/>
  <c r="I5" i="1"/>
  <c r="H5" i="1"/>
  <c r="O5" i="1" s="1"/>
  <c r="I4" i="1"/>
  <c r="H4" i="1" s="1"/>
  <c r="O4" i="1" s="1"/>
</calcChain>
</file>

<file path=xl/comments1.xml><?xml version="1.0" encoding="utf-8"?>
<comments xmlns="http://schemas.openxmlformats.org/spreadsheetml/2006/main">
  <authors>
    <author>Автор</author>
  </authors>
  <commentList>
    <comment ref="J8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2000
</t>
        </r>
      </text>
    </comment>
  </commentList>
</comments>
</file>

<file path=xl/sharedStrings.xml><?xml version="1.0" encoding="utf-8"?>
<sst xmlns="http://schemas.openxmlformats.org/spreadsheetml/2006/main" count="555" uniqueCount="257">
  <si>
    <t>РЦ "Внуково"</t>
  </si>
  <si>
    <t>№</t>
  </si>
  <si>
    <t xml:space="preserve">Заказ </t>
  </si>
  <si>
    <t>Приход на склад</t>
  </si>
  <si>
    <t>остаток на утро</t>
  </si>
  <si>
    <t>брак</t>
  </si>
  <si>
    <t>остаток на след. день</t>
  </si>
  <si>
    <t>заказ магазина</t>
  </si>
  <si>
    <t>Норма ТЗ</t>
  </si>
  <si>
    <t>DI00081192</t>
  </si>
  <si>
    <t>АВОКАДО 1ШТ</t>
  </si>
  <si>
    <t>ЦТ0016679</t>
  </si>
  <si>
    <t>АВОКАДО ВЕС</t>
  </si>
  <si>
    <t>ЦТ0040683</t>
  </si>
  <si>
    <t>АЙВА ВЕС</t>
  </si>
  <si>
    <t>DI00078738</t>
  </si>
  <si>
    <t>АПЕЛЬСИНЫ ВЕС</t>
  </si>
  <si>
    <t>АПЕЛЬСИНЫ УПАК ВЕС</t>
  </si>
  <si>
    <t>АРБУЗ ВЕС</t>
  </si>
  <si>
    <t>10E0074360</t>
  </si>
  <si>
    <t>БАНАНЫ ВЕС</t>
  </si>
  <si>
    <t>DI00081188</t>
  </si>
  <si>
    <t>ВИНОГРАД КИШМИШ ВЕС</t>
  </si>
  <si>
    <t>D000003636</t>
  </si>
  <si>
    <t>ВИНОГРАД РЕД ГЛОБ ВЕС</t>
  </si>
  <si>
    <t>КК</t>
  </si>
  <si>
    <t>DI00079981</t>
  </si>
  <si>
    <t>ВИНОГРАД СВЕТЛЫЙ ВЕС</t>
  </si>
  <si>
    <t>D000003637</t>
  </si>
  <si>
    <t>ВИНОГРАД ТАЙФИ ВЕС</t>
  </si>
  <si>
    <t>DI00079982</t>
  </si>
  <si>
    <t>ВИНОГРАД ТЕМНЫЙ ВЕС</t>
  </si>
  <si>
    <t>ГРАНАТЫ ВЕС</t>
  </si>
  <si>
    <t>DI00078765</t>
  </si>
  <si>
    <t>ГРЕЙПФРУТЫ ВЕС</t>
  </si>
  <si>
    <t>ГРУША КИТАЙСКАЯ ВЕС</t>
  </si>
  <si>
    <t>ЦТ0024100</t>
  </si>
  <si>
    <t>ГРУША КОНФЕРЕНЦ ВЕС</t>
  </si>
  <si>
    <t>D000011164</t>
  </si>
  <si>
    <t>ГРУША СЕЗОННАЯ ВЕС</t>
  </si>
  <si>
    <t>ДЫНЯ ТОРПЕДА ВЕС</t>
  </si>
  <si>
    <t>DI00078760</t>
  </si>
  <si>
    <t>КИВИ ВЕС</t>
  </si>
  <si>
    <t>ЛИМОН УПАК.ВЕС</t>
  </si>
  <si>
    <t>10E0074364</t>
  </si>
  <si>
    <t>ЛИМОНЫ ВЕС</t>
  </si>
  <si>
    <t>МАНГО 1ШТ</t>
  </si>
  <si>
    <t>ЦТ0016684</t>
  </si>
  <si>
    <t>МАНГО ВЕС</t>
  </si>
  <si>
    <t>МАНДАРИН АБХАЗИЯ УПАК ВЕС</t>
  </si>
  <si>
    <t>DI00078763</t>
  </si>
  <si>
    <t>МАНДАРИНЫ ВЕС</t>
  </si>
  <si>
    <t>МАНДАРИНЫ ОТБОРНЫЕ УПАК ВЕС</t>
  </si>
  <si>
    <t>ПОМЕЛО ВЕС</t>
  </si>
  <si>
    <t>ПОМЕЛО РОЗОВОЕ ВЕС</t>
  </si>
  <si>
    <t>ЦТ0042339</t>
  </si>
  <si>
    <t>СВИТИ ВЕС</t>
  </si>
  <si>
    <t>DI00081187</t>
  </si>
  <si>
    <t>СЛИВА ВЕС</t>
  </si>
  <si>
    <t>ХУРМА ВЕС</t>
  </si>
  <si>
    <t>10E0074363</t>
  </si>
  <si>
    <t>ЯБЛОКИ ГОЛДЕН ВЕС</t>
  </si>
  <si>
    <t>10E0076186</t>
  </si>
  <si>
    <t>ЯБЛОКИ ГРЕННИ СМИТ ВЕС</t>
  </si>
  <si>
    <t>10E0076185</t>
  </si>
  <si>
    <t>ЯБЛОКИ КРАСНЫЕ ВЕС</t>
  </si>
  <si>
    <t>ЦТ0038253</t>
  </si>
  <si>
    <t>ЯБЛОКИ РОЯЛ ГАЛА ВЕС</t>
  </si>
  <si>
    <t>10E0074362</t>
  </si>
  <si>
    <t>ЯБЛОКИ СЕЗОННЫЕ ВЕС</t>
  </si>
  <si>
    <t>ЯБЛОКИ ФУДЖИ ВЕС</t>
  </si>
  <si>
    <t>ЯБЛОКИ УПАК.ВЕС</t>
  </si>
  <si>
    <t>ЦТ0024102</t>
  </si>
  <si>
    <t>ФИНИКИ СУШЕНЫЕ УПАК 200Г</t>
  </si>
  <si>
    <t>АВОКАДО ХААС УПАК.2ШТ</t>
  </si>
  <si>
    <t>АНАНАСЫ ВЕС</t>
  </si>
  <si>
    <t>АПЕЛЬСИНЫ КРАСНЫЕ ВЕС УПАК</t>
  </si>
  <si>
    <t xml:space="preserve">БАНАН В УПАК.1ШТ </t>
  </si>
  <si>
    <t>ЦТ0044571</t>
  </si>
  <si>
    <t>ГОЛУБИКА / 1.00 УПАК.</t>
  </si>
  <si>
    <t>ГРАНАТ БЕЗ КОСТОЧЕК УПАК. 1ШТ</t>
  </si>
  <si>
    <t>ГРУША ФОРЕЛЬ ВЕС</t>
  </si>
  <si>
    <t>ДЫНЯ ВЕС</t>
  </si>
  <si>
    <t>ДЫНЯ ИМПОРТНАЯ ВЕС</t>
  </si>
  <si>
    <t>ИНЖИР 1 ШТ</t>
  </si>
  <si>
    <t>КИВИ ОТБОРНЫЙ УПАК 2 ШТ</t>
  </si>
  <si>
    <t>ЦТ0034165</t>
  </si>
  <si>
    <t>КЛУБНИКА ФАС.250Г</t>
  </si>
  <si>
    <t>КУМКВАТ УПАК 200Г</t>
  </si>
  <si>
    <t>ЛАЙМ УПАК.3ШТ</t>
  </si>
  <si>
    <t>ЛИЧИ ВЕС</t>
  </si>
  <si>
    <t>ЛОНГАН УПАК.150 Г</t>
  </si>
  <si>
    <t>ЦТ0044572</t>
  </si>
  <si>
    <t>МАЛИНА УПАК.125Г</t>
  </si>
  <si>
    <t>МАНГО ОТБОРНЫЙ В УПАК.1ШТ</t>
  </si>
  <si>
    <t>МАНГОСТИН УПАК.2ШТ</t>
  </si>
  <si>
    <t>МАНДАРИН ОТБОРНЫЙ В УПАК.1 КГ</t>
  </si>
  <si>
    <t>МАНДАРИН УПАК ВЕС</t>
  </si>
  <si>
    <t>МАРАКУЙЯ УПАК.2ШТ</t>
  </si>
  <si>
    <t>МИНИ-БАНАНЫ ВЕС</t>
  </si>
  <si>
    <t>DI00081186</t>
  </si>
  <si>
    <t>НЕКТАРИНЫ ВЕС</t>
  </si>
  <si>
    <t>DI00079137</t>
  </si>
  <si>
    <t>ПЕРСИКИ ВЕС</t>
  </si>
  <si>
    <t xml:space="preserve">ПИТАХАЙЯ 1ШТ </t>
  </si>
  <si>
    <t>СЛИВА МЕДОВАЯ ВЕС</t>
  </si>
  <si>
    <t>СЛИВА ОТБОРНАЯ ТЕМНО-КРАСНАЯ ВЕС</t>
  </si>
  <si>
    <t>ЦТ0039678</t>
  </si>
  <si>
    <t>ФЕЙХОА ВЕС</t>
  </si>
  <si>
    <t>ЦТ0042352</t>
  </si>
  <si>
    <t>ФИЗАЛИС упак 100г</t>
  </si>
  <si>
    <t>ХУРМА ОТБОРНАЯ ВЕС</t>
  </si>
  <si>
    <t>ХУРМА ШАРОН ВЕС</t>
  </si>
  <si>
    <t>ЯБЛОКИ РАННИЕ ВЕС</t>
  </si>
  <si>
    <t>ЯБЛОКО ПРЕМИУМ УПАК ВЕС</t>
  </si>
  <si>
    <t>БАКЛАЖАНЫ УПАК ВЕС</t>
  </si>
  <si>
    <t>ГРИБЫ ВЕШЕНКИ 1УПАКОВКА</t>
  </si>
  <si>
    <t>ЗЕЛЕНЬ АССОРТИ УПАК 70Г</t>
  </si>
  <si>
    <t>ЗЕЛЕНЬ АССОРТИ УПАК 150Г</t>
  </si>
  <si>
    <t>ЦТ0016871</t>
  </si>
  <si>
    <t>ИМБИРЬ КОРЕНЬ ВЕС</t>
  </si>
  <si>
    <t>10E0076060</t>
  </si>
  <si>
    <t>КАБАЧКИ ВЕС</t>
  </si>
  <si>
    <t>DI00078734</t>
  </si>
  <si>
    <t>КАПУСТА БЕЛОКОЧАННАЯ ВЕС</t>
  </si>
  <si>
    <t>DI00079983</t>
  </si>
  <si>
    <t>КАПУСТА КИТАЙСКАЯ ВЕС</t>
  </si>
  <si>
    <t>КАПУСТА КРАСНОКОЧАННАЯ ВЕС</t>
  </si>
  <si>
    <t>DI00079984</t>
  </si>
  <si>
    <t>КАПУСТА ЦВЕТНАЯ ВЕС</t>
  </si>
  <si>
    <t>ЦТ0028521</t>
  </si>
  <si>
    <t>КАРТОФЕЛЬ ВЕС</t>
  </si>
  <si>
    <t>КАРТОФЕЛЬ МЫТЫЙ УПАК ВЕС</t>
  </si>
  <si>
    <t>КАРТОФЕЛЬ УПАК ВЕС</t>
  </si>
  <si>
    <t>КИНЗА УПАК.30Г</t>
  </si>
  <si>
    <t>ЦТ0035232</t>
  </si>
  <si>
    <t>КУКУРУЗА УПАК.400/450Г</t>
  </si>
  <si>
    <t>T000024802</t>
  </si>
  <si>
    <t>ЛУК ЗЕЛЕНЫЙ УПАК 150Г</t>
  </si>
  <si>
    <t>ЛУК ЗЕЛЕНЫЙ УПАК.100Г</t>
  </si>
  <si>
    <t>ЛУК РЕПЧАТЫЙ БЕЛЫЙ ВЕС</t>
  </si>
  <si>
    <t>10E0074356</t>
  </si>
  <si>
    <t>ЛУК РЕПЧАТЫЙ ВЕС</t>
  </si>
  <si>
    <t>ЛУК РЕПЧАТЫЙ КРАСНЫЙ ВЕС</t>
  </si>
  <si>
    <t>DI00078733</t>
  </si>
  <si>
    <t>МОРКОВЬ ВЕС</t>
  </si>
  <si>
    <t>ЦТ0036199</t>
  </si>
  <si>
    <t>МОРКОВЬ МЫТАЯ ВЕС</t>
  </si>
  <si>
    <t>МЯТА УПАК 30Г</t>
  </si>
  <si>
    <t>НАБОР ДЛЯ ОКРОШКИ 200Г</t>
  </si>
  <si>
    <t>ОГУРЕЦ ДЛИННОПЛОДНЫЙ 1 ШТ</t>
  </si>
  <si>
    <t>ОГУРЦЫ ГЛАДКИЕ УПАК.300Г</t>
  </si>
  <si>
    <t>ОГУРЦЫ 450Г</t>
  </si>
  <si>
    <t>ЦТ0001499</t>
  </si>
  <si>
    <t>ОГУРЦЫ 600Г</t>
  </si>
  <si>
    <t>ОГУРЦЫ СРЕДНЕПЛОДНЫЕ ВЕС</t>
  </si>
  <si>
    <t>ПЕРЕЦ КРАСНЫЙ ВЕС</t>
  </si>
  <si>
    <t>ПЕРЕЦ МИКС УПАК.</t>
  </si>
  <si>
    <t>ПЕРЕЦ ОСТРЫЙ ЧИЛИ 1УПАКОВКА</t>
  </si>
  <si>
    <t>ПЕТРУШКА УПАК 100Г</t>
  </si>
  <si>
    <t>ПЕТРУШКА УПАК.30Г</t>
  </si>
  <si>
    <t>ЦТ0044209</t>
  </si>
  <si>
    <t>РЕДИС УПАК.500Г</t>
  </si>
  <si>
    <t>DI00079985</t>
  </si>
  <si>
    <t>РЕДЬКА ВЕС</t>
  </si>
  <si>
    <t>САЛАТ АЙСБЕРГ ШТ</t>
  </si>
  <si>
    <t>DI00081189</t>
  </si>
  <si>
    <t>САЛАТ В ГОРШОЧКЕ 1УПАКОВКА</t>
  </si>
  <si>
    <t>САЛАТ МИКС УПАК.125Г</t>
  </si>
  <si>
    <t>САЛАТ РУККОЛА 125Г</t>
  </si>
  <si>
    <t>САЛАТ РУККОЛА+РАДДИЧИО УПАК.125Г</t>
  </si>
  <si>
    <t>САЛАТ САЛАНОВА КУДРЯВЫЙ В ГОРШОЧКЕ 1ШТ.</t>
  </si>
  <si>
    <t>САЛАТ САЛАНОВА ТРИО МИКС В ГОРШОЧКЕ 1ШТ.</t>
  </si>
  <si>
    <t>САЛАТ ФРИЛЛИС 100 ГР</t>
  </si>
  <si>
    <t>СВЕКЛА ВАРЕНАЯ И ОЧИЩЕННАЯ В/У 500Г</t>
  </si>
  <si>
    <t>DI00079991</t>
  </si>
  <si>
    <t>СВЕКЛА ВЕС</t>
  </si>
  <si>
    <t>ТОМАТЫ БАКИНСКИЕ ФАС 600 Г</t>
  </si>
  <si>
    <t>10E0075437</t>
  </si>
  <si>
    <t>ТОМАТЫ ВЕС</t>
  </si>
  <si>
    <t>ТОМАТЫ НА ВЕТКЕ ФАС 500Г</t>
  </si>
  <si>
    <t>ТОМАТ ОРГАНЗА ФАС 350 Г</t>
  </si>
  <si>
    <t>ТОМАТЫ РОЗОВЫЕ ВЕС</t>
  </si>
  <si>
    <t>ТОМАТЫ РОЗОВЫЕ ФАС.600Г</t>
  </si>
  <si>
    <t>ЦТ0019904</t>
  </si>
  <si>
    <t>ТОМАТЫ СЛИВКА ФАС.600Г</t>
  </si>
  <si>
    <t>ТОМАТЫ ЧЕРРИ СЛИВОВИДНЫЕ 250 Г</t>
  </si>
  <si>
    <t>ТОМАТЫ ЧЕРРИ УПАК.250Г</t>
  </si>
  <si>
    <t>ТЫКВА БАТТЕРНАТ ВЕС</t>
  </si>
  <si>
    <t>ТЫКВА КРУГЛАЯ ВЕС</t>
  </si>
  <si>
    <t>T000024798</t>
  </si>
  <si>
    <t>УКРОП УПАК 150Г</t>
  </si>
  <si>
    <t>УКРОП УПАК 100Г</t>
  </si>
  <si>
    <t>УКРОП УПАК 30Г</t>
  </si>
  <si>
    <t>ЦТ0039681</t>
  </si>
  <si>
    <t>ЧЕСНОК В УПАК 1 ШТ</t>
  </si>
  <si>
    <t>DI00078769</t>
  </si>
  <si>
    <t>ЧЕСНОК ВЕС</t>
  </si>
  <si>
    <t>ШАМПИНЬОНЫ УПАК.400Г</t>
  </si>
  <si>
    <t>ШПИНАТ МИНИ УПАК 125Г</t>
  </si>
  <si>
    <t>10J0079880</t>
  </si>
  <si>
    <t>БАЗИЛИК ПРЕМИУМ В ГОРШОЧКЕ 1ШТ.</t>
  </si>
  <si>
    <t>БАКЛАЖАНЫ ФАС.600Г</t>
  </si>
  <si>
    <t>ЦТ0042253</t>
  </si>
  <si>
    <t>КАПУСТА БРОККОЛИ ВЕС</t>
  </si>
  <si>
    <t>КАРТОФЕЛЬ БЭБИ УПАК ВЕС</t>
  </si>
  <si>
    <t>КАРТОФЕЛЬ МЫТЫЙ ВЕС</t>
  </si>
  <si>
    <t>ЛУК РЕПЧАТЫЙ УПАК ВЕС</t>
  </si>
  <si>
    <t>ЛУК ПОРЕЙ ВЕС</t>
  </si>
  <si>
    <t>МОРКОВЬ МЫТАЯ ИМПОРТ 1УПАК</t>
  </si>
  <si>
    <t>ЦТ0037778</t>
  </si>
  <si>
    <t>ОГУРЦЫ ГРУНТОВЫЕ ВЕС</t>
  </si>
  <si>
    <t>ОГУРЦЫ КОРОТКОПЛОДНЫЕ ВЕС</t>
  </si>
  <si>
    <t>ЦТ0002688</t>
  </si>
  <si>
    <t>ПЕРЕЦ ГРУНТОВОЙ ВЕС</t>
  </si>
  <si>
    <t>ПЕРЕЦ ЖЕЛТЫЙ ВЕС</t>
  </si>
  <si>
    <t>ПЕРЕЦ МИНИ УПАК.150Г</t>
  </si>
  <si>
    <t>ЦТ0024101</t>
  </si>
  <si>
    <t>РЕДИС ДАЙКОН ВЕС</t>
  </si>
  <si>
    <t>САЛАТ РОМЭН В ГОРШОЧКЕ 1ШТ.</t>
  </si>
  <si>
    <t>ЦТ0037096</t>
  </si>
  <si>
    <t>СВЕКЛА МЫТАЯ УПАК.ВЕС</t>
  </si>
  <si>
    <t>СЕЛЬДЕРЕЙ ПРЕМИУМ В ГОРШОЧКЕ 1ШТ.</t>
  </si>
  <si>
    <t>СТЕБЛИ СЕЛЬДЕРЕЯ УПАК.</t>
  </si>
  <si>
    <t>ТОМАТЫ МАМА МИЯ ВЕС</t>
  </si>
  <si>
    <t>ЦТ0035238</t>
  </si>
  <si>
    <t>ТОМАТЫ СЛИВОВИДНЫЕ ВЕС</t>
  </si>
  <si>
    <t>ЦТ0039680</t>
  </si>
  <si>
    <t>ТОМАТЫ ЧЕРРИ ЖЕЛТЫЕ / 250.00 ГР</t>
  </si>
  <si>
    <t>ТОМАТЫ ЧЕРРИ КУМАТО УПАК 250Г</t>
  </si>
  <si>
    <t>ТОМАТЫ ЧЕРРИ МИКС УПАК.250Г</t>
  </si>
  <si>
    <t>ТОМАТЫ ЧЕРРИ НА ВЕТКЕ УПАК 250Г</t>
  </si>
  <si>
    <t>ТОМАТЫ ЧЕРРИ СЛИВОВИДНЫЕ ОРАНЖЕВЫЕ 250Г</t>
  </si>
  <si>
    <t>ЦВЕТЫ БЕГОНИЯ МИКС</t>
  </si>
  <si>
    <t>ЦВЕТЫ ГЕРБЕРА МИКС</t>
  </si>
  <si>
    <t>ЦВЕТЫ ГИППЕАСТРУМ</t>
  </si>
  <si>
    <t>ЦВЕТЫ КАКТУС МИКС</t>
  </si>
  <si>
    <t>ЦВЕТЫ КАЛАНХОЭ</t>
  </si>
  <si>
    <t>ЦВЕТЫ ОРХИДЕЯ ФАЛЕНОПСИС</t>
  </si>
  <si>
    <t>ЦВЕТЫ ПЕЛАРГОНИЯ</t>
  </si>
  <si>
    <t>ЦВЕТЫ РОЗА КОРДАНА МИКС</t>
  </si>
  <si>
    <t>ЦВЕТЫ СПАТИФИЛЛУМ</t>
  </si>
  <si>
    <t>ЦВЕТЫ ФИАЛКА МИКС</t>
  </si>
  <si>
    <t>ЦВЕТЫ ХРИЗАНТЕМА МИКС</t>
  </si>
  <si>
    <t>ЦВЕТЫ ШЛЮМБЕРГЕРА</t>
  </si>
  <si>
    <t>ШАМПИНЬОНЫ ДЛЯ ЗАПЕКАНИЯ УПАК 700Г</t>
  </si>
  <si>
    <t>ШАМПИНЬОНЫ КОРОЛЕВСКИЕ 400Г</t>
  </si>
  <si>
    <t>ШАМПИНЬОНЫ МИКС 400Г</t>
  </si>
  <si>
    <t>ШАМПИНЬОНЫ МИНИ 250Г</t>
  </si>
  <si>
    <t>САЛАТНАЯ СМЕСЬ ТОСКАНА 120Г БД</t>
  </si>
  <si>
    <t>САЛАТ АЙСБЕРГ 150Г БД</t>
  </si>
  <si>
    <t>САЛАТ РУККОЛА 50Г БД</t>
  </si>
  <si>
    <t>ЕЛЬ КОНИКА</t>
  </si>
  <si>
    <t>ЕЛЬ КИПАРИСОВИК</t>
  </si>
  <si>
    <t>ЕЛЬ КОНИКА С ДЕКОРОМ</t>
  </si>
  <si>
    <t>К закупке</t>
  </si>
  <si>
    <t xml:space="preserve">закрыть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</si>
</sst>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;@"/>
    <numFmt numFmtId="165" formatCode="#,##0.00&quot;р.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@Arial Unicode MS"/>
      <family val="2"/>
      <charset val="204"/>
    </font>
    <font>
      <b/>
      <sz val="12"/>
      <color indexed="10"/>
      <name val="Arial Unicode MS"/>
      <family val="2"/>
      <charset val="204"/>
    </font>
    <font>
      <b/>
      <sz val="9"/>
      <name val="@Arial Unicode MS"/>
      <charset val="204"/>
    </font>
    <font>
      <sz val="9"/>
      <name val="@Arial Unicode MS"/>
      <family val="2"/>
      <charset val="204"/>
    </font>
    <font>
      <sz val="11"/>
      <name val="Calibri"/>
      <family val="2"/>
      <charset val="204"/>
      <scheme val="minor"/>
    </font>
    <font>
      <b/>
      <sz val="8"/>
      <color indexed="10"/>
      <name val="Arial Unicode MS"/>
      <family val="2"/>
      <charset val="204"/>
    </font>
    <font>
      <b/>
      <i/>
      <sz val="9"/>
      <name val="@Arial Unicode MS"/>
      <family val="2"/>
      <charset val="204"/>
    </font>
    <font>
      <sz val="11"/>
      <name val="@Arial Unicode MS"/>
      <charset val="204"/>
    </font>
    <font>
      <b/>
      <sz val="8"/>
      <name val="@Arial Unicode MS"/>
      <family val="2"/>
      <charset val="204"/>
    </font>
    <font>
      <b/>
      <sz val="8"/>
      <name val="Book Antiqua"/>
      <family val="1"/>
      <charset val="204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name val="@Arial Unicode MS"/>
      <charset val="204"/>
    </font>
    <font>
      <sz val="10"/>
      <name val="Calibri"/>
      <family val="2"/>
      <charset val="204"/>
      <scheme val="minor"/>
    </font>
    <font>
      <b/>
      <sz val="10"/>
      <color rgb="FF0070C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3" fillId="2" borderId="1" xfId="1" applyFont="1" applyFill="1" applyBorder="1"/>
    <xf numFmtId="0" fontId="4" fillId="2" borderId="2" xfId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0" fontId="6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7" fillId="0" borderId="0" xfId="0" applyFont="1" applyFill="1"/>
    <xf numFmtId="0" fontId="8" fillId="2" borderId="0" xfId="1" applyFont="1" applyFill="1" applyBorder="1" applyAlignment="1">
      <alignment horizontal="center"/>
    </xf>
    <xf numFmtId="14" fontId="9" fillId="0" borderId="0" xfId="1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" fontId="10" fillId="4" borderId="4" xfId="0" applyNumberFormat="1" applyFont="1" applyFill="1" applyBorder="1" applyAlignment="1">
      <alignment horizontal="center" vertical="top"/>
    </xf>
    <xf numFmtId="165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" fontId="3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2" fillId="2" borderId="8" xfId="2" applyFont="1" applyFill="1" applyBorder="1" applyAlignment="1">
      <alignment horizontal="center" wrapText="1"/>
    </xf>
    <xf numFmtId="0" fontId="12" fillId="2" borderId="9" xfId="2" applyFont="1" applyFill="1" applyBorder="1" applyAlignment="1">
      <alignment horizontal="center" wrapText="1"/>
    </xf>
    <xf numFmtId="0" fontId="12" fillId="2" borderId="3" xfId="2" applyFont="1" applyFill="1" applyBorder="1" applyAlignment="1">
      <alignment horizontal="center" wrapText="1"/>
    </xf>
    <xf numFmtId="0" fontId="12" fillId="2" borderId="8" xfId="2" applyFont="1" applyFill="1" applyBorder="1" applyAlignment="1">
      <alignment wrapText="1"/>
    </xf>
    <xf numFmtId="0" fontId="3" fillId="2" borderId="9" xfId="0" applyFont="1" applyFill="1" applyBorder="1" applyAlignment="1">
      <alignment horizontal="center" wrapText="1"/>
    </xf>
    <xf numFmtId="16" fontId="3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3" fillId="0" borderId="0" xfId="0" applyFont="1" applyFill="1"/>
    <xf numFmtId="0" fontId="14" fillId="0" borderId="3" xfId="0" applyFont="1" applyBorder="1"/>
    <xf numFmtId="0" fontId="1" fillId="0" borderId="0" xfId="0" applyFont="1"/>
    <xf numFmtId="1" fontId="15" fillId="5" borderId="3" xfId="0" applyNumberFormat="1" applyFont="1" applyFill="1" applyBorder="1" applyAlignment="1">
      <alignment horizontal="left"/>
    </xf>
    <xf numFmtId="0" fontId="11" fillId="6" borderId="10" xfId="0" applyFont="1" applyFill="1" applyBorder="1" applyAlignment="1">
      <alignment horizontal="center" wrapText="1"/>
    </xf>
    <xf numFmtId="0" fontId="16" fillId="6" borderId="10" xfId="0" applyFont="1" applyFill="1" applyBorder="1" applyAlignment="1">
      <alignment horizontal="center" wrapText="1"/>
    </xf>
    <xf numFmtId="1" fontId="17" fillId="0" borderId="11" xfId="2" applyNumberFormat="1" applyFont="1" applyFill="1" applyBorder="1" applyAlignment="1">
      <alignment horizontal="center"/>
    </xf>
    <xf numFmtId="1" fontId="18" fillId="0" borderId="10" xfId="0" applyNumberFormat="1" applyFont="1" applyFill="1" applyBorder="1" applyAlignment="1">
      <alignment horizontal="center"/>
    </xf>
    <xf numFmtId="1" fontId="18" fillId="0" borderId="12" xfId="0" applyNumberFormat="1" applyFont="1" applyFill="1" applyBorder="1" applyAlignment="1">
      <alignment horizontal="center"/>
    </xf>
    <xf numFmtId="1" fontId="19" fillId="0" borderId="13" xfId="0" applyNumberFormat="1" applyFont="1" applyFill="1" applyBorder="1" applyAlignment="1">
      <alignment horizontal="center"/>
    </xf>
    <xf numFmtId="1" fontId="20" fillId="0" borderId="14" xfId="2" applyNumberFormat="1" applyFont="1" applyFill="1" applyBorder="1" applyAlignment="1">
      <alignment horizontal="center"/>
    </xf>
    <xf numFmtId="1" fontId="20" fillId="0" borderId="11" xfId="2" applyNumberFormat="1" applyFont="1" applyFill="1" applyBorder="1" applyAlignment="1">
      <alignment horizontal="center"/>
    </xf>
    <xf numFmtId="1" fontId="20" fillId="0" borderId="0" xfId="2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7" fillId="0" borderId="0" xfId="0" applyNumberFormat="1" applyFont="1" applyFill="1"/>
    <xf numFmtId="0" fontId="14" fillId="0" borderId="0" xfId="0" applyFont="1"/>
    <xf numFmtId="1" fontId="15" fillId="7" borderId="3" xfId="0" applyNumberFormat="1" applyFont="1" applyFill="1" applyBorder="1" applyAlignment="1">
      <alignment horizontal="left"/>
    </xf>
    <xf numFmtId="1" fontId="20" fillId="0" borderId="11" xfId="2" applyNumberFormat="1" applyFont="1" applyFill="1" applyBorder="1" applyAlignment="1"/>
    <xf numFmtId="1" fontId="15" fillId="6" borderId="3" xfId="0" applyNumberFormat="1" applyFont="1" applyFill="1" applyBorder="1" applyAlignment="1">
      <alignment horizontal="left"/>
    </xf>
    <xf numFmtId="1" fontId="15" fillId="6" borderId="12" xfId="0" applyNumberFormat="1" applyFont="1" applyFill="1" applyBorder="1"/>
    <xf numFmtId="1" fontId="21" fillId="0" borderId="11" xfId="2" applyNumberFormat="1" applyFont="1" applyFill="1" applyBorder="1" applyAlignment="1">
      <alignment horizontal="center"/>
    </xf>
    <xf numFmtId="1" fontId="15" fillId="6" borderId="12" xfId="0" applyNumberFormat="1" applyFont="1" applyFill="1" applyBorder="1" applyAlignment="1">
      <alignment horizontal="left"/>
    </xf>
    <xf numFmtId="1" fontId="15" fillId="6" borderId="3" xfId="0" applyNumberFormat="1" applyFont="1" applyFill="1" applyBorder="1"/>
    <xf numFmtId="1" fontId="15" fillId="7" borderId="12" xfId="0" applyNumberFormat="1" applyFont="1" applyFill="1" applyBorder="1"/>
    <xf numFmtId="1" fontId="0" fillId="0" borderId="0" xfId="0" applyNumberFormat="1"/>
    <xf numFmtId="0" fontId="13" fillId="0" borderId="0" xfId="0" applyFont="1"/>
    <xf numFmtId="0" fontId="0" fillId="0" borderId="0" xfId="0" applyAlignment="1">
      <alignment vertical="center" wrapText="1"/>
    </xf>
    <xf numFmtId="1" fontId="20" fillId="8" borderId="11" xfId="2" applyNumberFormat="1" applyFont="1" applyFill="1" applyBorder="1" applyAlignment="1">
      <alignment horizontal="center"/>
    </xf>
    <xf numFmtId="1" fontId="20" fillId="4" borderId="11" xfId="2" applyNumberFormat="1" applyFont="1" applyFill="1" applyBorder="1" applyAlignment="1">
      <alignment horizontal="center"/>
    </xf>
    <xf numFmtId="1" fontId="20" fillId="9" borderId="11" xfId="2" applyNumberFormat="1" applyFont="1" applyFill="1" applyBorder="1" applyAlignment="1">
      <alignment horizontal="center"/>
    </xf>
  </cellXfs>
  <cellStyles count="3">
    <cellStyle name="Обычный" xfId="0" builtinId="0"/>
    <cellStyle name="Обычный_Лист3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4"/>
  <sheetViews>
    <sheetView tabSelected="1" workbookViewId="0"/>
  </sheetViews>
  <sheetFormatPr defaultRowHeight="15" x14ac:dyDescent="0.25"/>
  <cols>
    <col min="1" max="1" width="15.28515625" customWidth="1"/>
    <col min="2" max="2" width="25.7109375" customWidth="1"/>
    <col min="3" max="4" width="9.140625" customWidth="1"/>
    <col min="5" max="5" width="9.140625" style="51" customWidth="1"/>
    <col min="6" max="9" width="9.140625" customWidth="1"/>
    <col min="10" max="15" width="9.140625" style="7" customWidth="1"/>
    <col min="16" max="16" width="9.140625" customWidth="1"/>
    <col min="17" max="18" width="9.5703125" style="7" customWidth="1"/>
    <col min="19" max="19" width="2.85546875" style="41" customWidth="1"/>
  </cols>
  <sheetData>
    <row r="1" spans="1:19" ht="18" thickBot="1" x14ac:dyDescent="0.35">
      <c r="A1" s="1"/>
      <c r="B1" s="2" t="s">
        <v>0</v>
      </c>
      <c r="C1" s="3"/>
      <c r="D1" s="4"/>
      <c r="E1" s="5"/>
      <c r="F1" s="4"/>
      <c r="G1" s="4"/>
      <c r="H1" s="6"/>
      <c r="I1" s="6"/>
      <c r="J1" s="6"/>
      <c r="K1" s="6"/>
      <c r="L1" s="6"/>
      <c r="M1" s="6"/>
      <c r="N1" s="6"/>
      <c r="S1" s="8"/>
    </row>
    <row r="2" spans="1:19" ht="17.25" thickBot="1" x14ac:dyDescent="0.3">
      <c r="A2" s="9"/>
      <c r="B2" s="10"/>
      <c r="C2" s="11"/>
      <c r="D2" s="11"/>
      <c r="E2" s="5"/>
      <c r="F2" s="4"/>
      <c r="G2" s="4"/>
      <c r="H2" s="4"/>
      <c r="I2" s="4"/>
      <c r="J2" s="4"/>
      <c r="K2" s="4"/>
      <c r="L2" s="4"/>
      <c r="M2" s="4"/>
      <c r="N2" s="4"/>
      <c r="S2" s="12"/>
    </row>
    <row r="3" spans="1:19" s="27" customFormat="1" ht="42" thickBot="1" x14ac:dyDescent="0.35">
      <c r="A3" s="13" t="s">
        <v>1</v>
      </c>
      <c r="B3" s="14"/>
      <c r="C3" s="15"/>
      <c r="D3" s="16" t="s">
        <v>2</v>
      </c>
      <c r="E3" s="17" t="s">
        <v>3</v>
      </c>
      <c r="F3" s="18" t="s">
        <v>4</v>
      </c>
      <c r="G3" s="19" t="s">
        <v>5</v>
      </c>
      <c r="H3" s="20" t="s">
        <v>6</v>
      </c>
      <c r="I3" s="21" t="s">
        <v>7</v>
      </c>
      <c r="J3" s="22"/>
      <c r="K3" s="22"/>
      <c r="L3" s="22"/>
      <c r="M3" s="22"/>
      <c r="N3" s="22"/>
      <c r="O3" s="23"/>
      <c r="P3" s="24"/>
      <c r="Q3" s="25"/>
      <c r="R3" s="25"/>
      <c r="S3" s="26"/>
    </row>
    <row r="4" spans="1:19" ht="15.75" x14ac:dyDescent="0.25">
      <c r="A4" s="28" t="s">
        <v>9</v>
      </c>
      <c r="B4" s="28" t="s">
        <v>10</v>
      </c>
      <c r="C4" s="29"/>
      <c r="D4" s="30"/>
      <c r="E4" s="31"/>
      <c r="F4" s="32">
        <v>0</v>
      </c>
      <c r="G4" s="33"/>
      <c r="H4" s="34">
        <f>F4+E4-I4</f>
        <v>0</v>
      </c>
      <c r="I4" s="35">
        <f t="shared" ref="I4:I77" si="0">C4+D4</f>
        <v>0</v>
      </c>
      <c r="J4" s="36"/>
      <c r="K4" s="36"/>
      <c r="L4" s="36"/>
      <c r="M4" s="36"/>
      <c r="N4" s="37"/>
      <c r="O4" s="38">
        <f t="shared" ref="O4:O75" si="1">H4-I4*P4</f>
        <v>0</v>
      </c>
      <c r="P4" s="39">
        <v>3</v>
      </c>
      <c r="Q4" s="40"/>
      <c r="R4" s="40"/>
    </row>
    <row r="5" spans="1:19" ht="15.75" x14ac:dyDescent="0.25">
      <c r="A5" s="28" t="s">
        <v>11</v>
      </c>
      <c r="B5" s="28" t="s">
        <v>12</v>
      </c>
      <c r="C5" s="29"/>
      <c r="D5" s="30">
        <v>1600</v>
      </c>
      <c r="E5" s="31"/>
      <c r="F5" s="32">
        <v>7406.866</v>
      </c>
      <c r="G5" s="33"/>
      <c r="H5" s="34">
        <f>F5+E5-I5</f>
        <v>5806.866</v>
      </c>
      <c r="I5" s="35">
        <f t="shared" si="0"/>
        <v>1600</v>
      </c>
      <c r="J5" s="36">
        <v>0</v>
      </c>
      <c r="K5" s="36"/>
      <c r="L5" s="36"/>
      <c r="M5" s="36">
        <v>0</v>
      </c>
      <c r="N5" s="37"/>
      <c r="O5" s="38">
        <f t="shared" si="1"/>
        <v>1006.866</v>
      </c>
      <c r="P5" s="39">
        <v>3</v>
      </c>
      <c r="Q5" s="40"/>
      <c r="R5" s="40"/>
    </row>
    <row r="6" spans="1:19" ht="15.75" x14ac:dyDescent="0.25">
      <c r="A6" s="28" t="s">
        <v>13</v>
      </c>
      <c r="B6" s="28" t="s">
        <v>14</v>
      </c>
      <c r="C6" s="29"/>
      <c r="D6" s="30"/>
      <c r="E6" s="31"/>
      <c r="F6" s="32">
        <v>0</v>
      </c>
      <c r="G6" s="33"/>
      <c r="H6" s="34">
        <f t="shared" ref="H6:H76" si="2">F6+E6-I6</f>
        <v>0</v>
      </c>
      <c r="I6" s="35">
        <f t="shared" si="0"/>
        <v>0</v>
      </c>
      <c r="J6" s="36"/>
      <c r="K6" s="36"/>
      <c r="L6" s="36"/>
      <c r="M6" s="36"/>
      <c r="N6" s="37"/>
      <c r="O6" s="38">
        <f t="shared" si="1"/>
        <v>0</v>
      </c>
      <c r="P6" s="39">
        <v>3</v>
      </c>
      <c r="Q6" s="40"/>
      <c r="R6" s="40"/>
    </row>
    <row r="7" spans="1:19" ht="15.75" x14ac:dyDescent="0.25">
      <c r="A7" s="28" t="s">
        <v>15</v>
      </c>
      <c r="B7" s="28" t="s">
        <v>16</v>
      </c>
      <c r="C7" s="29"/>
      <c r="D7" s="30">
        <v>11535</v>
      </c>
      <c r="E7" s="31">
        <v>10995</v>
      </c>
      <c r="F7" s="32">
        <v>106359.36500000001</v>
      </c>
      <c r="G7" s="33"/>
      <c r="H7" s="34">
        <f t="shared" si="2"/>
        <v>105819.36500000001</v>
      </c>
      <c r="I7" s="35">
        <f t="shared" si="0"/>
        <v>11535</v>
      </c>
      <c r="J7" s="46">
        <v>15000</v>
      </c>
      <c r="K7" s="36"/>
      <c r="L7" s="36"/>
      <c r="M7" s="36">
        <v>0</v>
      </c>
      <c r="N7" s="37"/>
      <c r="O7" s="38">
        <f t="shared" si="1"/>
        <v>71214.365000000005</v>
      </c>
      <c r="P7" s="39">
        <v>3</v>
      </c>
      <c r="Q7" s="40">
        <v>185079.63999999998</v>
      </c>
      <c r="R7" s="40"/>
    </row>
    <row r="8" spans="1:19" ht="15.75" x14ac:dyDescent="0.25">
      <c r="A8" s="28">
        <v>2000001947</v>
      </c>
      <c r="B8" s="28" t="s">
        <v>17</v>
      </c>
      <c r="C8" s="29"/>
      <c r="D8" s="30">
        <v>1690</v>
      </c>
      <c r="E8" s="31">
        <v>3000</v>
      </c>
      <c r="F8" s="32">
        <v>1040.2570000000001</v>
      </c>
      <c r="G8" s="33"/>
      <c r="H8" s="34">
        <f t="shared" si="2"/>
        <v>2350.2570000000001</v>
      </c>
      <c r="I8" s="35">
        <f t="shared" si="0"/>
        <v>1690</v>
      </c>
      <c r="J8" s="36">
        <v>3000</v>
      </c>
      <c r="K8" s="36"/>
      <c r="L8" s="36"/>
      <c r="M8" s="36">
        <v>0</v>
      </c>
      <c r="N8" s="37"/>
      <c r="O8" s="38">
        <f t="shared" si="1"/>
        <v>-2719.7429999999999</v>
      </c>
      <c r="P8" s="39">
        <v>3</v>
      </c>
      <c r="Q8" s="40"/>
      <c r="R8" s="40"/>
    </row>
    <row r="9" spans="1:19" ht="15.75" x14ac:dyDescent="0.25">
      <c r="A9" s="28">
        <v>2000003793</v>
      </c>
      <c r="B9" s="28" t="s">
        <v>18</v>
      </c>
      <c r="C9" s="29"/>
      <c r="D9" s="30"/>
      <c r="E9" s="31"/>
      <c r="F9" s="32">
        <v>0</v>
      </c>
      <c r="G9" s="33"/>
      <c r="H9" s="34">
        <f t="shared" si="2"/>
        <v>0</v>
      </c>
      <c r="I9" s="35">
        <f t="shared" si="0"/>
        <v>0</v>
      </c>
      <c r="J9" s="36"/>
      <c r="K9" s="36"/>
      <c r="L9" s="36"/>
      <c r="M9" s="36"/>
      <c r="N9" s="37"/>
      <c r="O9" s="38">
        <f t="shared" si="1"/>
        <v>0</v>
      </c>
      <c r="P9" s="39">
        <v>1.5</v>
      </c>
      <c r="Q9" s="40"/>
      <c r="R9" s="40"/>
    </row>
    <row r="10" spans="1:19" ht="15.75" x14ac:dyDescent="0.25">
      <c r="A10" s="28" t="s">
        <v>19</v>
      </c>
      <c r="B10" s="28" t="s">
        <v>20</v>
      </c>
      <c r="C10" s="29"/>
      <c r="D10" s="30">
        <v>35640</v>
      </c>
      <c r="E10" s="31">
        <v>20000</v>
      </c>
      <c r="F10" s="32">
        <v>54688.341999999997</v>
      </c>
      <c r="G10" s="33"/>
      <c r="H10" s="34">
        <f t="shared" si="2"/>
        <v>39048.342000000004</v>
      </c>
      <c r="I10" s="35">
        <f t="shared" si="0"/>
        <v>35640</v>
      </c>
      <c r="J10" s="36"/>
      <c r="K10" s="36"/>
      <c r="L10" s="36"/>
      <c r="M10" s="36"/>
      <c r="N10" s="37"/>
      <c r="O10" s="38">
        <f t="shared" si="1"/>
        <v>-14411.657999999996</v>
      </c>
      <c r="P10" s="39">
        <v>1.5</v>
      </c>
      <c r="Q10" s="40"/>
      <c r="R10" s="40"/>
    </row>
    <row r="11" spans="1:19" ht="15.75" x14ac:dyDescent="0.25">
      <c r="A11" s="42" t="s">
        <v>21</v>
      </c>
      <c r="B11" s="42" t="s">
        <v>22</v>
      </c>
      <c r="C11" s="29"/>
      <c r="D11" s="30"/>
      <c r="E11" s="31"/>
      <c r="F11" s="32">
        <v>0</v>
      </c>
      <c r="G11" s="33"/>
      <c r="H11" s="34">
        <f t="shared" si="2"/>
        <v>0</v>
      </c>
      <c r="I11" s="35">
        <f t="shared" si="0"/>
        <v>0</v>
      </c>
      <c r="J11" s="36"/>
      <c r="K11" s="36"/>
      <c r="L11" s="36"/>
      <c r="M11" s="36"/>
      <c r="N11" s="37"/>
      <c r="O11" s="38">
        <f t="shared" si="1"/>
        <v>0</v>
      </c>
      <c r="P11" s="39">
        <v>2.5</v>
      </c>
      <c r="Q11" s="40"/>
      <c r="R11" s="40"/>
    </row>
    <row r="12" spans="1:19" ht="15.75" x14ac:dyDescent="0.25">
      <c r="A12" s="28" t="s">
        <v>23</v>
      </c>
      <c r="B12" s="28" t="s">
        <v>24</v>
      </c>
      <c r="C12" s="29"/>
      <c r="D12" s="30">
        <v>888</v>
      </c>
      <c r="E12" s="31"/>
      <c r="F12" s="32">
        <v>2616.6819999999998</v>
      </c>
      <c r="G12" s="33"/>
      <c r="H12" s="34">
        <f t="shared" si="2"/>
        <v>1728.6819999999998</v>
      </c>
      <c r="I12" s="35">
        <f t="shared" si="0"/>
        <v>888</v>
      </c>
      <c r="J12" s="36"/>
      <c r="K12" s="36"/>
      <c r="L12" s="36"/>
      <c r="M12" s="36"/>
      <c r="N12" s="37"/>
      <c r="O12" s="38">
        <f t="shared" si="1"/>
        <v>-935.31800000000021</v>
      </c>
      <c r="P12" s="39">
        <v>3</v>
      </c>
      <c r="Q12" s="40"/>
      <c r="R12" s="40"/>
      <c r="S12" s="41" t="s">
        <v>25</v>
      </c>
    </row>
    <row r="13" spans="1:19" ht="15.75" x14ac:dyDescent="0.25">
      <c r="A13" s="28" t="s">
        <v>26</v>
      </c>
      <c r="B13" s="28" t="s">
        <v>27</v>
      </c>
      <c r="C13" s="29"/>
      <c r="D13" s="30">
        <v>530</v>
      </c>
      <c r="E13" s="31">
        <v>18153</v>
      </c>
      <c r="F13" s="32">
        <v>23848.066999999999</v>
      </c>
      <c r="G13" s="33"/>
      <c r="H13" s="34">
        <f t="shared" si="2"/>
        <v>41471.066999999995</v>
      </c>
      <c r="I13" s="35">
        <f t="shared" si="0"/>
        <v>530</v>
      </c>
      <c r="J13" s="36"/>
      <c r="K13" s="36"/>
      <c r="L13" s="36"/>
      <c r="M13" s="36"/>
      <c r="N13" s="37"/>
      <c r="O13" s="38">
        <f t="shared" si="1"/>
        <v>40146.066999999995</v>
      </c>
      <c r="P13" s="39">
        <v>2.5</v>
      </c>
      <c r="Q13" s="40"/>
      <c r="R13" s="40"/>
    </row>
    <row r="14" spans="1:19" ht="15.75" x14ac:dyDescent="0.25">
      <c r="A14" s="42" t="s">
        <v>28</v>
      </c>
      <c r="B14" s="42" t="s">
        <v>29</v>
      </c>
      <c r="C14" s="29"/>
      <c r="D14" s="30"/>
      <c r="E14" s="31"/>
      <c r="F14" s="32">
        <v>0</v>
      </c>
      <c r="G14" s="33"/>
      <c r="H14" s="34">
        <f t="shared" si="2"/>
        <v>0</v>
      </c>
      <c r="I14" s="35">
        <f t="shared" si="0"/>
        <v>0</v>
      </c>
      <c r="J14" s="36"/>
      <c r="K14" s="36"/>
      <c r="L14" s="36"/>
      <c r="M14" s="36"/>
      <c r="N14" s="37"/>
      <c r="O14" s="38">
        <f t="shared" si="1"/>
        <v>0</v>
      </c>
      <c r="P14" s="39">
        <v>2.5</v>
      </c>
      <c r="Q14" s="40"/>
      <c r="R14" s="40"/>
    </row>
    <row r="15" spans="1:19" ht="15.75" x14ac:dyDescent="0.25">
      <c r="A15" s="42" t="s">
        <v>30</v>
      </c>
      <c r="B15" s="42" t="s">
        <v>31</v>
      </c>
      <c r="C15" s="29"/>
      <c r="D15" s="30"/>
      <c r="E15" s="31"/>
      <c r="F15" s="32">
        <v>0</v>
      </c>
      <c r="G15" s="33"/>
      <c r="H15" s="34">
        <f t="shared" si="2"/>
        <v>0</v>
      </c>
      <c r="I15" s="35">
        <f t="shared" si="0"/>
        <v>0</v>
      </c>
      <c r="J15" s="36"/>
      <c r="K15" s="36"/>
      <c r="L15" s="36"/>
      <c r="M15" s="36"/>
      <c r="N15" s="37"/>
      <c r="O15" s="38">
        <f t="shared" si="1"/>
        <v>0</v>
      </c>
      <c r="P15" s="39">
        <v>2.5</v>
      </c>
      <c r="Q15" s="40"/>
      <c r="R15" s="40"/>
    </row>
    <row r="16" spans="1:19" ht="15.75" x14ac:dyDescent="0.25">
      <c r="A16" s="28">
        <v>2000015855</v>
      </c>
      <c r="B16" s="28" t="s">
        <v>32</v>
      </c>
      <c r="C16" s="29"/>
      <c r="D16" s="30">
        <v>3150</v>
      </c>
      <c r="E16" s="31">
        <v>4000</v>
      </c>
      <c r="F16" s="32">
        <v>8910.5469999999987</v>
      </c>
      <c r="G16" s="33"/>
      <c r="H16" s="34">
        <f t="shared" si="2"/>
        <v>9760.5469999999987</v>
      </c>
      <c r="I16" s="35">
        <f t="shared" si="0"/>
        <v>3150</v>
      </c>
      <c r="J16" s="36">
        <v>0</v>
      </c>
      <c r="K16" s="36"/>
      <c r="L16" s="36"/>
      <c r="M16" s="36">
        <v>4000</v>
      </c>
      <c r="N16" s="37"/>
      <c r="O16" s="38">
        <f t="shared" si="1"/>
        <v>310.54699999999866</v>
      </c>
      <c r="P16" s="39">
        <v>3</v>
      </c>
      <c r="Q16" s="40"/>
      <c r="R16" s="40"/>
    </row>
    <row r="17" spans="1:19" ht="15.75" x14ac:dyDescent="0.25">
      <c r="A17" s="28" t="s">
        <v>33</v>
      </c>
      <c r="B17" s="28" t="s">
        <v>34</v>
      </c>
      <c r="C17" s="29"/>
      <c r="D17" s="30">
        <v>2235</v>
      </c>
      <c r="E17" s="31">
        <v>9675</v>
      </c>
      <c r="F17" s="32">
        <v>2801.857</v>
      </c>
      <c r="G17" s="33"/>
      <c r="H17" s="34">
        <f t="shared" si="2"/>
        <v>10241.857</v>
      </c>
      <c r="I17" s="35">
        <f t="shared" si="0"/>
        <v>2235</v>
      </c>
      <c r="J17" s="46">
        <v>6000</v>
      </c>
      <c r="K17" s="36"/>
      <c r="L17" s="36"/>
      <c r="M17" s="36">
        <v>0</v>
      </c>
      <c r="N17" s="37"/>
      <c r="O17" s="38">
        <f t="shared" si="1"/>
        <v>3536.857</v>
      </c>
      <c r="P17" s="39">
        <v>3</v>
      </c>
      <c r="Q17" s="40"/>
      <c r="R17" s="40"/>
    </row>
    <row r="18" spans="1:19" ht="15.75" x14ac:dyDescent="0.25">
      <c r="A18" s="28">
        <v>2000003213</v>
      </c>
      <c r="B18" s="28" t="s">
        <v>35</v>
      </c>
      <c r="C18" s="29"/>
      <c r="D18" s="30">
        <v>261</v>
      </c>
      <c r="E18" s="31">
        <v>20970</v>
      </c>
      <c r="F18" s="32">
        <v>2972.7190000000001</v>
      </c>
      <c r="G18" s="33"/>
      <c r="H18" s="34">
        <f t="shared" si="2"/>
        <v>23681.719000000001</v>
      </c>
      <c r="I18" s="35">
        <f t="shared" si="0"/>
        <v>261</v>
      </c>
      <c r="J18" s="36"/>
      <c r="K18" s="36"/>
      <c r="L18" s="36"/>
      <c r="M18" s="36">
        <v>0</v>
      </c>
      <c r="N18" s="37"/>
      <c r="O18" s="38">
        <f t="shared" si="1"/>
        <v>22898.719000000001</v>
      </c>
      <c r="P18" s="39">
        <v>3</v>
      </c>
      <c r="Q18" s="40"/>
      <c r="R18" s="40"/>
    </row>
    <row r="19" spans="1:19" ht="15.75" x14ac:dyDescent="0.25">
      <c r="A19" s="28" t="s">
        <v>36</v>
      </c>
      <c r="B19" s="28" t="s">
        <v>37</v>
      </c>
      <c r="C19" s="29"/>
      <c r="D19" s="30">
        <v>1824</v>
      </c>
      <c r="E19" s="31"/>
      <c r="F19" s="32">
        <v>15815.878000000001</v>
      </c>
      <c r="G19" s="33"/>
      <c r="H19" s="34">
        <f t="shared" si="2"/>
        <v>13991.878000000001</v>
      </c>
      <c r="I19" s="35">
        <f t="shared" si="0"/>
        <v>1824</v>
      </c>
      <c r="J19" s="46">
        <v>5000</v>
      </c>
      <c r="K19" s="36"/>
      <c r="L19" s="36"/>
      <c r="M19" s="36">
        <v>4000</v>
      </c>
      <c r="N19" s="37"/>
      <c r="O19" s="38">
        <f t="shared" si="1"/>
        <v>8519.8780000000006</v>
      </c>
      <c r="P19" s="39">
        <v>3</v>
      </c>
      <c r="Q19" s="40">
        <v>20260.099999999984</v>
      </c>
      <c r="R19" s="40"/>
    </row>
    <row r="20" spans="1:19" ht="15.75" x14ac:dyDescent="0.25">
      <c r="A20" s="42" t="s">
        <v>38</v>
      </c>
      <c r="B20" s="42" t="s">
        <v>39</v>
      </c>
      <c r="C20" s="29"/>
      <c r="D20" s="30"/>
      <c r="E20" s="31"/>
      <c r="F20" s="32">
        <v>0</v>
      </c>
      <c r="G20" s="33"/>
      <c r="H20" s="34">
        <f t="shared" si="2"/>
        <v>0</v>
      </c>
      <c r="I20" s="35">
        <f t="shared" si="0"/>
        <v>0</v>
      </c>
      <c r="J20" s="36"/>
      <c r="K20" s="36"/>
      <c r="L20" s="36"/>
      <c r="M20" s="36"/>
      <c r="N20" s="37"/>
      <c r="O20" s="38">
        <f t="shared" si="1"/>
        <v>0</v>
      </c>
      <c r="P20" s="39">
        <v>3</v>
      </c>
      <c r="Q20" s="40"/>
      <c r="R20" s="40"/>
    </row>
    <row r="21" spans="1:19" ht="15.75" x14ac:dyDescent="0.25">
      <c r="A21" s="28">
        <v>2000143680</v>
      </c>
      <c r="B21" s="28" t="s">
        <v>40</v>
      </c>
      <c r="C21" s="29"/>
      <c r="D21" s="30"/>
      <c r="E21" s="31"/>
      <c r="F21" s="32">
        <v>0</v>
      </c>
      <c r="G21" s="33"/>
      <c r="H21" s="34">
        <f t="shared" si="2"/>
        <v>0</v>
      </c>
      <c r="I21" s="35">
        <f t="shared" si="0"/>
        <v>0</v>
      </c>
      <c r="J21" s="36"/>
      <c r="K21" s="36"/>
      <c r="L21" s="36"/>
      <c r="M21" s="36"/>
      <c r="N21" s="37"/>
      <c r="O21" s="38">
        <f t="shared" si="1"/>
        <v>0</v>
      </c>
      <c r="P21" s="39">
        <v>2</v>
      </c>
      <c r="Q21" s="40"/>
      <c r="R21" s="40"/>
    </row>
    <row r="22" spans="1:19" ht="15.75" x14ac:dyDescent="0.25">
      <c r="A22" s="28" t="s">
        <v>41</v>
      </c>
      <c r="B22" s="28" t="s">
        <v>42</v>
      </c>
      <c r="C22" s="29"/>
      <c r="D22" s="30">
        <v>1264</v>
      </c>
      <c r="E22" s="31"/>
      <c r="F22" s="32">
        <v>1969.1579999999999</v>
      </c>
      <c r="G22" s="33"/>
      <c r="H22" s="34">
        <f t="shared" si="2"/>
        <v>705.1579999999999</v>
      </c>
      <c r="I22" s="35">
        <f t="shared" si="0"/>
        <v>1264</v>
      </c>
      <c r="J22" s="36">
        <v>2500</v>
      </c>
      <c r="K22" s="53">
        <v>10000</v>
      </c>
      <c r="L22" s="36"/>
      <c r="M22" s="36">
        <v>0</v>
      </c>
      <c r="N22" s="37"/>
      <c r="O22" s="38">
        <f t="shared" si="1"/>
        <v>-3086.8420000000001</v>
      </c>
      <c r="P22" s="39">
        <v>3</v>
      </c>
      <c r="Q22" s="40"/>
      <c r="R22" s="40"/>
    </row>
    <row r="23" spans="1:19" ht="15.75" x14ac:dyDescent="0.25">
      <c r="A23" s="42">
        <v>2000298903</v>
      </c>
      <c r="B23" s="42" t="s">
        <v>43</v>
      </c>
      <c r="C23" s="29"/>
      <c r="D23" s="30"/>
      <c r="E23" s="31"/>
      <c r="F23" s="32">
        <v>0</v>
      </c>
      <c r="G23" s="33"/>
      <c r="H23" s="34">
        <f t="shared" si="2"/>
        <v>0</v>
      </c>
      <c r="I23" s="35">
        <f t="shared" si="0"/>
        <v>0</v>
      </c>
      <c r="J23" s="36"/>
      <c r="K23" s="36"/>
      <c r="L23" s="36"/>
      <c r="M23" s="36"/>
      <c r="N23" s="37"/>
      <c r="O23" s="38">
        <f t="shared" si="1"/>
        <v>0</v>
      </c>
      <c r="P23" s="39">
        <v>3</v>
      </c>
      <c r="Q23" s="40"/>
      <c r="R23" s="40"/>
    </row>
    <row r="24" spans="1:19" ht="15.75" x14ac:dyDescent="0.25">
      <c r="A24" s="28" t="s">
        <v>44</v>
      </c>
      <c r="B24" s="28" t="s">
        <v>45</v>
      </c>
      <c r="C24" s="29"/>
      <c r="D24" s="30">
        <v>3430</v>
      </c>
      <c r="E24" s="31"/>
      <c r="F24" s="32">
        <v>30865.562000000002</v>
      </c>
      <c r="G24" s="33"/>
      <c r="H24" s="34">
        <f t="shared" si="2"/>
        <v>27435.562000000002</v>
      </c>
      <c r="I24" s="35">
        <f t="shared" si="0"/>
        <v>3430</v>
      </c>
      <c r="J24" s="36">
        <v>0</v>
      </c>
      <c r="K24" s="36"/>
      <c r="L24" s="36"/>
      <c r="M24" s="36">
        <v>0</v>
      </c>
      <c r="N24" s="37"/>
      <c r="O24" s="38">
        <f t="shared" si="1"/>
        <v>17145.562000000002</v>
      </c>
      <c r="P24" s="39">
        <v>3</v>
      </c>
      <c r="Q24" s="40"/>
      <c r="R24" s="40"/>
    </row>
    <row r="25" spans="1:19" ht="15.75" x14ac:dyDescent="0.25">
      <c r="A25" s="28">
        <v>2000003790</v>
      </c>
      <c r="B25" s="28" t="s">
        <v>46</v>
      </c>
      <c r="C25" s="29"/>
      <c r="D25" s="30"/>
      <c r="E25" s="31"/>
      <c r="F25" s="32">
        <v>0</v>
      </c>
      <c r="G25" s="33"/>
      <c r="H25" s="34">
        <f t="shared" si="2"/>
        <v>0</v>
      </c>
      <c r="I25" s="35">
        <f t="shared" si="0"/>
        <v>0</v>
      </c>
      <c r="J25" s="36"/>
      <c r="K25" s="36"/>
      <c r="L25" s="36"/>
      <c r="M25" s="36"/>
      <c r="N25" s="37"/>
      <c r="O25" s="38">
        <f t="shared" si="1"/>
        <v>0</v>
      </c>
      <c r="P25" s="39">
        <v>3</v>
      </c>
      <c r="Q25" s="40"/>
      <c r="R25" s="40"/>
      <c r="S25" s="41" t="s">
        <v>25</v>
      </c>
    </row>
    <row r="26" spans="1:19" ht="15.75" x14ac:dyDescent="0.25">
      <c r="A26" s="28" t="s">
        <v>47</v>
      </c>
      <c r="B26" s="28" t="s">
        <v>48</v>
      </c>
      <c r="C26" s="29"/>
      <c r="D26" s="30">
        <v>1268</v>
      </c>
      <c r="E26" s="31"/>
      <c r="F26" s="32">
        <v>5714.567</v>
      </c>
      <c r="G26" s="33"/>
      <c r="H26" s="34">
        <f t="shared" si="2"/>
        <v>4446.567</v>
      </c>
      <c r="I26" s="35">
        <f t="shared" si="0"/>
        <v>1268</v>
      </c>
      <c r="J26" s="36"/>
      <c r="K26" s="36"/>
      <c r="L26" s="36"/>
      <c r="M26" s="36"/>
      <c r="N26" s="37"/>
      <c r="O26" s="38">
        <f t="shared" si="1"/>
        <v>642.56700000000001</v>
      </c>
      <c r="P26" s="39">
        <v>3</v>
      </c>
      <c r="Q26" s="40">
        <v>5816.39</v>
      </c>
      <c r="R26" s="40"/>
    </row>
    <row r="27" spans="1:19" ht="15.75" x14ac:dyDescent="0.25">
      <c r="A27" s="28">
        <v>2000302810</v>
      </c>
      <c r="B27" s="28" t="s">
        <v>49</v>
      </c>
      <c r="C27" s="29"/>
      <c r="D27" s="30"/>
      <c r="E27" s="31"/>
      <c r="F27" s="32">
        <v>0</v>
      </c>
      <c r="G27" s="33"/>
      <c r="H27" s="34">
        <f t="shared" si="2"/>
        <v>0</v>
      </c>
      <c r="I27" s="35">
        <f t="shared" si="0"/>
        <v>0</v>
      </c>
      <c r="J27" s="36"/>
      <c r="K27" s="36"/>
      <c r="L27" s="36"/>
      <c r="M27" s="36"/>
      <c r="N27" s="37"/>
      <c r="O27" s="38">
        <f t="shared" si="1"/>
        <v>0</v>
      </c>
      <c r="P27" s="39">
        <v>3</v>
      </c>
      <c r="Q27" s="40"/>
      <c r="R27" s="40"/>
    </row>
    <row r="28" spans="1:19" ht="15.75" x14ac:dyDescent="0.25">
      <c r="A28" s="28" t="s">
        <v>50</v>
      </c>
      <c r="B28" s="28" t="s">
        <v>51</v>
      </c>
      <c r="C28" s="29"/>
      <c r="D28" s="30">
        <v>20020</v>
      </c>
      <c r="E28" s="31">
        <v>103700</v>
      </c>
      <c r="F28" s="32">
        <v>118606.568</v>
      </c>
      <c r="G28" s="33"/>
      <c r="H28" s="34">
        <f t="shared" si="2"/>
        <v>202286.568</v>
      </c>
      <c r="I28" s="35">
        <f t="shared" si="0"/>
        <v>20020</v>
      </c>
      <c r="J28" s="46">
        <v>10000</v>
      </c>
      <c r="K28" s="36"/>
      <c r="L28" s="36"/>
      <c r="M28" s="36">
        <v>0</v>
      </c>
      <c r="N28" s="37"/>
      <c r="O28" s="38">
        <f t="shared" si="1"/>
        <v>142226.568</v>
      </c>
      <c r="P28" s="39">
        <v>3</v>
      </c>
      <c r="Q28" s="40"/>
      <c r="R28" s="40"/>
    </row>
    <row r="29" spans="1:19" ht="15.75" x14ac:dyDescent="0.25">
      <c r="A29" s="28">
        <v>2000001946</v>
      </c>
      <c r="B29" s="28" t="s">
        <v>52</v>
      </c>
      <c r="C29" s="29"/>
      <c r="D29" s="30">
        <v>3060</v>
      </c>
      <c r="E29" s="31">
        <v>3000</v>
      </c>
      <c r="F29" s="32">
        <v>6486.7219999999998</v>
      </c>
      <c r="G29" s="33"/>
      <c r="H29" s="34">
        <f t="shared" si="2"/>
        <v>6426.7219999999998</v>
      </c>
      <c r="I29" s="35">
        <f t="shared" si="0"/>
        <v>3060</v>
      </c>
      <c r="J29" s="36">
        <v>5000</v>
      </c>
      <c r="K29" s="36"/>
      <c r="L29" s="36"/>
      <c r="M29" s="36">
        <v>0</v>
      </c>
      <c r="N29" s="37"/>
      <c r="O29" s="38">
        <f t="shared" si="1"/>
        <v>-2753.2780000000002</v>
      </c>
      <c r="P29" s="39">
        <v>3</v>
      </c>
      <c r="Q29" s="40"/>
      <c r="R29" s="40"/>
    </row>
    <row r="30" spans="1:19" ht="15.75" x14ac:dyDescent="0.25">
      <c r="A30" s="28">
        <v>2000003226</v>
      </c>
      <c r="B30" s="28" t="s">
        <v>53</v>
      </c>
      <c r="C30" s="29"/>
      <c r="D30" s="30">
        <v>4048</v>
      </c>
      <c r="E30" s="31">
        <v>10000</v>
      </c>
      <c r="F30" s="32">
        <v>29551.996999999999</v>
      </c>
      <c r="G30" s="33"/>
      <c r="H30" s="34">
        <f t="shared" si="2"/>
        <v>35503.997000000003</v>
      </c>
      <c r="I30" s="35">
        <f t="shared" si="0"/>
        <v>4048</v>
      </c>
      <c r="J30" s="36">
        <v>0</v>
      </c>
      <c r="K30" s="36"/>
      <c r="L30" s="36"/>
      <c r="M30" s="36">
        <v>10000</v>
      </c>
      <c r="N30" s="37"/>
      <c r="O30" s="38">
        <f t="shared" si="1"/>
        <v>23359.997000000003</v>
      </c>
      <c r="P30" s="39">
        <v>3</v>
      </c>
      <c r="Q30" s="40">
        <v>61670.760000000017</v>
      </c>
      <c r="R30" s="40"/>
    </row>
    <row r="31" spans="1:19" ht="15.75" x14ac:dyDescent="0.25">
      <c r="A31" s="28">
        <v>2000001949</v>
      </c>
      <c r="B31" s="28" t="s">
        <v>54</v>
      </c>
      <c r="C31" s="29"/>
      <c r="D31" s="30">
        <v>1650</v>
      </c>
      <c r="E31" s="31"/>
      <c r="F31" s="32">
        <v>1157.386</v>
      </c>
      <c r="G31" s="33"/>
      <c r="H31" s="34">
        <f t="shared" si="2"/>
        <v>-492.61400000000003</v>
      </c>
      <c r="I31" s="35">
        <f t="shared" si="0"/>
        <v>1650</v>
      </c>
      <c r="J31" s="36">
        <v>4000</v>
      </c>
      <c r="K31" s="36"/>
      <c r="L31" s="36"/>
      <c r="M31" s="36">
        <v>0</v>
      </c>
      <c r="N31" s="37"/>
      <c r="O31" s="38">
        <f t="shared" si="1"/>
        <v>-5442.6139999999996</v>
      </c>
      <c r="P31" s="39">
        <v>3</v>
      </c>
      <c r="Q31" s="40"/>
      <c r="R31" s="40"/>
    </row>
    <row r="32" spans="1:19" ht="15.75" x14ac:dyDescent="0.25">
      <c r="A32" s="42" t="s">
        <v>55</v>
      </c>
      <c r="B32" s="42" t="s">
        <v>56</v>
      </c>
      <c r="C32" s="29"/>
      <c r="D32" s="30"/>
      <c r="E32" s="31"/>
      <c r="F32" s="32">
        <v>0</v>
      </c>
      <c r="G32" s="33"/>
      <c r="H32" s="34">
        <f t="shared" si="2"/>
        <v>0</v>
      </c>
      <c r="I32" s="35">
        <f t="shared" si="0"/>
        <v>0</v>
      </c>
      <c r="J32" s="36"/>
      <c r="K32" s="36"/>
      <c r="L32" s="36"/>
      <c r="M32" s="36"/>
      <c r="N32" s="37"/>
      <c r="O32" s="38">
        <f t="shared" si="1"/>
        <v>0</v>
      </c>
      <c r="P32" s="39">
        <v>3</v>
      </c>
      <c r="Q32" s="40"/>
      <c r="R32" s="40"/>
    </row>
    <row r="33" spans="1:19" ht="15.75" x14ac:dyDescent="0.25">
      <c r="A33" s="42" t="s">
        <v>57</v>
      </c>
      <c r="B33" s="42" t="s">
        <v>58</v>
      </c>
      <c r="C33" s="29"/>
      <c r="D33" s="30"/>
      <c r="E33" s="31"/>
      <c r="F33" s="32">
        <v>0</v>
      </c>
      <c r="G33" s="33"/>
      <c r="H33" s="34">
        <f t="shared" si="2"/>
        <v>0</v>
      </c>
      <c r="I33" s="35">
        <f t="shared" si="0"/>
        <v>0</v>
      </c>
      <c r="J33" s="36"/>
      <c r="K33" s="36"/>
      <c r="L33" s="36"/>
      <c r="M33" s="36"/>
      <c r="N33" s="37"/>
      <c r="O33" s="38">
        <f t="shared" si="1"/>
        <v>0</v>
      </c>
      <c r="P33" s="39">
        <v>2.5</v>
      </c>
      <c r="Q33" s="40"/>
      <c r="R33" s="40"/>
    </row>
    <row r="34" spans="1:19" ht="15.75" x14ac:dyDescent="0.25">
      <c r="A34" s="28">
        <v>2000015856</v>
      </c>
      <c r="B34" s="28" t="s">
        <v>59</v>
      </c>
      <c r="C34" s="29"/>
      <c r="D34" s="30">
        <v>1584</v>
      </c>
      <c r="E34" s="31"/>
      <c r="F34" s="32">
        <v>5439.8969999999999</v>
      </c>
      <c r="G34" s="33"/>
      <c r="H34" s="34">
        <f t="shared" si="2"/>
        <v>3855.8969999999999</v>
      </c>
      <c r="I34" s="35">
        <f t="shared" si="0"/>
        <v>1584</v>
      </c>
      <c r="J34" s="36">
        <v>3000</v>
      </c>
      <c r="K34" s="36"/>
      <c r="L34" s="36"/>
      <c r="M34" s="36">
        <v>5000</v>
      </c>
      <c r="N34" s="37"/>
      <c r="O34" s="38">
        <f t="shared" si="1"/>
        <v>-896.10300000000007</v>
      </c>
      <c r="P34" s="39">
        <v>3</v>
      </c>
      <c r="Q34" s="40"/>
      <c r="R34" s="40"/>
      <c r="S34" s="41" t="s">
        <v>25</v>
      </c>
    </row>
    <row r="35" spans="1:19" ht="15.75" x14ac:dyDescent="0.25">
      <c r="A35" s="28" t="s">
        <v>60</v>
      </c>
      <c r="B35" s="28" t="s">
        <v>61</v>
      </c>
      <c r="C35" s="29"/>
      <c r="D35" s="30">
        <v>5304</v>
      </c>
      <c r="E35" s="31"/>
      <c r="F35" s="32">
        <v>8950.9760000000006</v>
      </c>
      <c r="G35" s="33"/>
      <c r="H35" s="34">
        <f t="shared" si="2"/>
        <v>3646.9760000000006</v>
      </c>
      <c r="I35" s="35">
        <f t="shared" si="0"/>
        <v>5304</v>
      </c>
      <c r="J35" s="36"/>
      <c r="K35" s="36">
        <v>5000</v>
      </c>
      <c r="L35" s="36" t="s">
        <v>255</v>
      </c>
      <c r="M35" s="36"/>
      <c r="N35" s="37"/>
      <c r="O35" s="38">
        <f t="shared" si="1"/>
        <v>-12265.023999999999</v>
      </c>
      <c r="P35" s="39">
        <v>3</v>
      </c>
      <c r="Q35" s="40"/>
      <c r="R35" s="40"/>
      <c r="S35" s="41" t="s">
        <v>25</v>
      </c>
    </row>
    <row r="36" spans="1:19" ht="15.75" x14ac:dyDescent="0.25">
      <c r="A36" s="28" t="s">
        <v>62</v>
      </c>
      <c r="B36" s="28" t="s">
        <v>63</v>
      </c>
      <c r="C36" s="29"/>
      <c r="D36" s="30">
        <v>3445</v>
      </c>
      <c r="E36" s="31"/>
      <c r="F36" s="32">
        <v>6535.6130000000003</v>
      </c>
      <c r="G36" s="33"/>
      <c r="H36" s="34">
        <f t="shared" si="2"/>
        <v>3090.6130000000003</v>
      </c>
      <c r="I36" s="35">
        <f t="shared" si="0"/>
        <v>3445</v>
      </c>
      <c r="J36" s="36">
        <v>8000</v>
      </c>
      <c r="K36" s="36"/>
      <c r="L36" s="36"/>
      <c r="M36" s="36">
        <v>0</v>
      </c>
      <c r="N36" s="37"/>
      <c r="O36" s="38">
        <f t="shared" si="1"/>
        <v>-7244.3869999999997</v>
      </c>
      <c r="P36" s="39">
        <v>3</v>
      </c>
      <c r="Q36" s="40"/>
      <c r="R36" s="40"/>
    </row>
    <row r="37" spans="1:19" ht="15.75" x14ac:dyDescent="0.25">
      <c r="A37" s="28" t="s">
        <v>64</v>
      </c>
      <c r="B37" s="28" t="s">
        <v>65</v>
      </c>
      <c r="C37" s="29"/>
      <c r="D37" s="30">
        <v>3601</v>
      </c>
      <c r="E37" s="31"/>
      <c r="F37" s="32">
        <v>8089.7419999999993</v>
      </c>
      <c r="G37" s="33"/>
      <c r="H37" s="34">
        <f t="shared" si="2"/>
        <v>4488.7419999999993</v>
      </c>
      <c r="I37" s="35">
        <f t="shared" si="0"/>
        <v>3601</v>
      </c>
      <c r="J37" s="36">
        <v>5000</v>
      </c>
      <c r="K37" s="36"/>
      <c r="L37" s="36"/>
      <c r="M37" s="36">
        <v>0</v>
      </c>
      <c r="N37" s="37"/>
      <c r="O37" s="38">
        <f t="shared" si="1"/>
        <v>-6314.2580000000007</v>
      </c>
      <c r="P37" s="39">
        <v>3</v>
      </c>
      <c r="Q37" s="40"/>
      <c r="R37" s="40"/>
    </row>
    <row r="38" spans="1:19" ht="15.75" x14ac:dyDescent="0.25">
      <c r="A38" s="28" t="s">
        <v>66</v>
      </c>
      <c r="B38" s="28" t="s">
        <v>67</v>
      </c>
      <c r="C38" s="29"/>
      <c r="D38" s="30">
        <v>793</v>
      </c>
      <c r="E38" s="31"/>
      <c r="F38" s="32">
        <v>13364.584000000001</v>
      </c>
      <c r="G38" s="33"/>
      <c r="H38" s="34">
        <f t="shared" si="2"/>
        <v>12571.584000000001</v>
      </c>
      <c r="I38" s="35">
        <f t="shared" si="0"/>
        <v>793</v>
      </c>
      <c r="J38" s="46">
        <v>5000</v>
      </c>
      <c r="K38" s="36"/>
      <c r="L38" s="36"/>
      <c r="M38" s="36">
        <v>0</v>
      </c>
      <c r="N38" s="37"/>
      <c r="O38" s="38">
        <f t="shared" si="1"/>
        <v>10192.584000000001</v>
      </c>
      <c r="P38" s="39">
        <v>3</v>
      </c>
      <c r="Q38" s="40">
        <v>11128.750000000002</v>
      </c>
      <c r="R38" s="40"/>
    </row>
    <row r="39" spans="1:19" ht="15.75" x14ac:dyDescent="0.25">
      <c r="A39" s="28" t="s">
        <v>68</v>
      </c>
      <c r="B39" s="28" t="s">
        <v>69</v>
      </c>
      <c r="C39" s="29"/>
      <c r="D39" s="30">
        <v>25493</v>
      </c>
      <c r="E39" s="31">
        <v>19240</v>
      </c>
      <c r="F39" s="32">
        <v>138263.28400000001</v>
      </c>
      <c r="G39" s="33"/>
      <c r="H39" s="34">
        <f t="shared" si="2"/>
        <v>132010.28400000001</v>
      </c>
      <c r="I39" s="35">
        <f t="shared" si="0"/>
        <v>25493</v>
      </c>
      <c r="J39" s="46">
        <v>30000</v>
      </c>
      <c r="K39" s="36"/>
      <c r="L39" s="36"/>
      <c r="M39" s="36">
        <v>0</v>
      </c>
      <c r="N39" s="37"/>
      <c r="O39" s="38">
        <f t="shared" si="1"/>
        <v>55531.284000000014</v>
      </c>
      <c r="P39" s="39">
        <v>3</v>
      </c>
      <c r="Q39" s="40"/>
      <c r="R39" s="40"/>
    </row>
    <row r="40" spans="1:19" ht="15.75" x14ac:dyDescent="0.25">
      <c r="A40" s="28">
        <v>2000015858</v>
      </c>
      <c r="B40" s="28" t="s">
        <v>70</v>
      </c>
      <c r="C40" s="29"/>
      <c r="D40" s="30">
        <v>1332</v>
      </c>
      <c r="E40" s="31"/>
      <c r="F40" s="32">
        <v>-1.9E-2</v>
      </c>
      <c r="G40" s="33"/>
      <c r="H40" s="34">
        <f t="shared" si="2"/>
        <v>-1332.019</v>
      </c>
      <c r="I40" s="35">
        <f t="shared" si="0"/>
        <v>1332</v>
      </c>
      <c r="J40" s="36"/>
      <c r="K40" s="36" t="s">
        <v>256</v>
      </c>
      <c r="L40" s="36"/>
      <c r="M40" s="36"/>
      <c r="N40" s="37"/>
      <c r="O40" s="38">
        <f t="shared" si="1"/>
        <v>-5328.0190000000002</v>
      </c>
      <c r="P40" s="39">
        <v>3</v>
      </c>
      <c r="Q40" s="40"/>
      <c r="R40" s="40"/>
    </row>
    <row r="41" spans="1:19" ht="15.75" x14ac:dyDescent="0.25">
      <c r="A41" s="28">
        <v>2000232052</v>
      </c>
      <c r="B41" s="28" t="s">
        <v>71</v>
      </c>
      <c r="C41" s="29"/>
      <c r="D41" s="30">
        <v>3172</v>
      </c>
      <c r="E41" s="31"/>
      <c r="F41" s="32">
        <v>11290.2</v>
      </c>
      <c r="G41" s="33"/>
      <c r="H41" s="34">
        <f t="shared" si="2"/>
        <v>8118.2000000000007</v>
      </c>
      <c r="I41" s="35">
        <f t="shared" si="0"/>
        <v>3172</v>
      </c>
      <c r="J41" s="46">
        <v>5000</v>
      </c>
      <c r="K41" s="36"/>
      <c r="L41" s="36"/>
      <c r="M41" s="36">
        <v>0</v>
      </c>
      <c r="N41" s="37"/>
      <c r="O41" s="38">
        <f t="shared" si="1"/>
        <v>-1397.7999999999993</v>
      </c>
      <c r="P41" s="39">
        <v>3</v>
      </c>
      <c r="Q41" s="40"/>
      <c r="R41" s="40"/>
      <c r="S41" s="41" t="s">
        <v>25</v>
      </c>
    </row>
    <row r="42" spans="1:19" ht="15.75" x14ac:dyDescent="0.25">
      <c r="A42" s="28" t="s">
        <v>72</v>
      </c>
      <c r="B42" s="28" t="s">
        <v>73</v>
      </c>
      <c r="C42" s="29"/>
      <c r="D42" s="30">
        <v>850</v>
      </c>
      <c r="E42" s="31"/>
      <c r="F42" s="32">
        <v>5150</v>
      </c>
      <c r="G42" s="33"/>
      <c r="H42" s="34">
        <f t="shared" si="2"/>
        <v>4300</v>
      </c>
      <c r="I42" s="35">
        <f t="shared" si="0"/>
        <v>850</v>
      </c>
      <c r="J42" s="36"/>
      <c r="K42" s="36"/>
      <c r="L42" s="36"/>
      <c r="M42" s="36"/>
      <c r="N42" s="37"/>
      <c r="O42" s="38">
        <f t="shared" si="1"/>
        <v>-1650</v>
      </c>
      <c r="P42" s="39">
        <v>7</v>
      </c>
      <c r="Q42" s="40"/>
      <c r="R42" s="40"/>
      <c r="S42" s="41" t="s">
        <v>25</v>
      </c>
    </row>
    <row r="43" spans="1:19" ht="15.75" x14ac:dyDescent="0.25">
      <c r="A43" s="42">
        <v>2000301583</v>
      </c>
      <c r="B43" s="42" t="s">
        <v>74</v>
      </c>
      <c r="C43" s="29"/>
      <c r="D43" s="30">
        <v>1728</v>
      </c>
      <c r="E43" s="31"/>
      <c r="F43" s="32">
        <v>2784</v>
      </c>
      <c r="G43" s="33"/>
      <c r="H43" s="34">
        <f t="shared" si="2"/>
        <v>1056</v>
      </c>
      <c r="I43" s="35">
        <f t="shared" si="0"/>
        <v>1728</v>
      </c>
      <c r="J43" s="36"/>
      <c r="K43" s="36">
        <v>2000</v>
      </c>
      <c r="L43" s="36" t="s">
        <v>255</v>
      </c>
      <c r="M43" s="36"/>
      <c r="N43" s="37"/>
      <c r="O43" s="38">
        <f t="shared" si="1"/>
        <v>-1536</v>
      </c>
      <c r="P43" s="39">
        <v>1.5</v>
      </c>
      <c r="Q43" s="40"/>
      <c r="R43" s="40"/>
      <c r="S43" s="41" t="s">
        <v>25</v>
      </c>
    </row>
    <row r="44" spans="1:19" ht="15.75" x14ac:dyDescent="0.25">
      <c r="A44" s="42">
        <v>1100074653</v>
      </c>
      <c r="B44" s="42" t="s">
        <v>75</v>
      </c>
      <c r="C44" s="29"/>
      <c r="D44" s="30">
        <v>1903</v>
      </c>
      <c r="E44" s="31"/>
      <c r="F44" s="32">
        <v>1171.4000000000001</v>
      </c>
      <c r="G44" s="33"/>
      <c r="H44" s="34">
        <f t="shared" si="2"/>
        <v>-731.59999999999991</v>
      </c>
      <c r="I44" s="35">
        <f t="shared" si="0"/>
        <v>1903</v>
      </c>
      <c r="J44" s="36"/>
      <c r="K44" s="36"/>
      <c r="L44" s="36"/>
      <c r="M44" s="36"/>
      <c r="N44" s="37"/>
      <c r="O44" s="38">
        <f t="shared" si="1"/>
        <v>-6440.6</v>
      </c>
      <c r="P44" s="39">
        <v>3</v>
      </c>
      <c r="Q44" s="40"/>
      <c r="R44" s="40"/>
      <c r="S44" s="41" t="s">
        <v>25</v>
      </c>
    </row>
    <row r="45" spans="1:19" ht="15.75" x14ac:dyDescent="0.25">
      <c r="A45" s="42">
        <v>2000288488</v>
      </c>
      <c r="B45" s="42" t="s">
        <v>76</v>
      </c>
      <c r="C45" s="29"/>
      <c r="D45" s="30"/>
      <c r="E45" s="31"/>
      <c r="F45" s="32"/>
      <c r="G45" s="33"/>
      <c r="H45" s="34">
        <f t="shared" si="2"/>
        <v>0</v>
      </c>
      <c r="I45" s="35">
        <f t="shared" si="0"/>
        <v>0</v>
      </c>
      <c r="J45" s="36"/>
      <c r="K45" s="36"/>
      <c r="L45" s="36"/>
      <c r="M45" s="36"/>
      <c r="N45" s="37"/>
      <c r="O45" s="38">
        <f t="shared" si="1"/>
        <v>0</v>
      </c>
      <c r="P45" s="39">
        <v>3.5</v>
      </c>
      <c r="Q45" s="40"/>
      <c r="R45" s="40"/>
    </row>
    <row r="46" spans="1:19" ht="13.5" customHeight="1" x14ac:dyDescent="0.25">
      <c r="A46" s="42">
        <v>2000001461</v>
      </c>
      <c r="B46" s="42" t="s">
        <v>77</v>
      </c>
      <c r="C46" s="29"/>
      <c r="D46" s="30"/>
      <c r="E46" s="31"/>
      <c r="F46" s="32">
        <v>0</v>
      </c>
      <c r="G46" s="33"/>
      <c r="H46" s="34">
        <f t="shared" si="2"/>
        <v>0</v>
      </c>
      <c r="I46" s="35">
        <f t="shared" si="0"/>
        <v>0</v>
      </c>
      <c r="J46" s="36"/>
      <c r="K46" s="36"/>
      <c r="L46" s="36"/>
      <c r="M46" s="36"/>
      <c r="N46" s="37"/>
      <c r="O46" s="38">
        <f t="shared" si="1"/>
        <v>0</v>
      </c>
      <c r="P46" s="39">
        <v>1.5</v>
      </c>
      <c r="Q46" s="40"/>
      <c r="R46" s="40"/>
    </row>
    <row r="47" spans="1:19" ht="15.75" x14ac:dyDescent="0.25">
      <c r="A47" s="42" t="s">
        <v>78</v>
      </c>
      <c r="B47" s="42" t="s">
        <v>79</v>
      </c>
      <c r="C47" s="29"/>
      <c r="D47" s="30"/>
      <c r="E47" s="31"/>
      <c r="F47" s="32">
        <v>0</v>
      </c>
      <c r="G47" s="33"/>
      <c r="H47" s="34">
        <f t="shared" si="2"/>
        <v>0</v>
      </c>
      <c r="I47" s="35">
        <f t="shared" si="0"/>
        <v>0</v>
      </c>
      <c r="J47" s="36"/>
      <c r="K47" s="36"/>
      <c r="L47" s="36"/>
      <c r="M47" s="36"/>
      <c r="N47" s="37"/>
      <c r="O47" s="38">
        <f t="shared" si="1"/>
        <v>0</v>
      </c>
      <c r="P47" s="39">
        <v>1.5</v>
      </c>
      <c r="Q47" s="40"/>
      <c r="R47" s="40"/>
    </row>
    <row r="48" spans="1:19" ht="15.75" x14ac:dyDescent="0.25">
      <c r="A48" s="42">
        <v>2000301585</v>
      </c>
      <c r="B48" s="42" t="s">
        <v>80</v>
      </c>
      <c r="C48" s="29"/>
      <c r="D48" s="30"/>
      <c r="E48" s="31"/>
      <c r="F48" s="32">
        <v>0</v>
      </c>
      <c r="G48" s="33"/>
      <c r="H48" s="34">
        <f t="shared" si="2"/>
        <v>0</v>
      </c>
      <c r="I48" s="35">
        <f t="shared" si="0"/>
        <v>0</v>
      </c>
      <c r="J48" s="36"/>
      <c r="K48" s="36"/>
      <c r="L48" s="36"/>
      <c r="M48" s="36"/>
      <c r="N48" s="37"/>
      <c r="O48" s="38">
        <f t="shared" si="1"/>
        <v>0</v>
      </c>
      <c r="P48" s="39">
        <v>3</v>
      </c>
      <c r="Q48" s="40"/>
      <c r="R48" s="40"/>
      <c r="S48" s="41" t="s">
        <v>25</v>
      </c>
    </row>
    <row r="49" spans="1:19" ht="15.75" x14ac:dyDescent="0.25">
      <c r="A49" s="42">
        <v>2000221172</v>
      </c>
      <c r="B49" s="42" t="s">
        <v>81</v>
      </c>
      <c r="C49" s="29"/>
      <c r="D49" s="30"/>
      <c r="E49" s="31"/>
      <c r="F49" s="32">
        <v>0</v>
      </c>
      <c r="G49" s="33"/>
      <c r="H49" s="34">
        <f t="shared" si="2"/>
        <v>0</v>
      </c>
      <c r="I49" s="35">
        <f t="shared" si="0"/>
        <v>0</v>
      </c>
      <c r="J49" s="36"/>
      <c r="K49" s="36"/>
      <c r="L49" s="36"/>
      <c r="M49" s="36"/>
      <c r="N49" s="37"/>
      <c r="O49" s="38">
        <f t="shared" si="1"/>
        <v>0</v>
      </c>
      <c r="P49" s="39">
        <v>3</v>
      </c>
      <c r="Q49" s="40"/>
      <c r="R49" s="40"/>
    </row>
    <row r="50" spans="1:19" ht="15.75" x14ac:dyDescent="0.25">
      <c r="A50" s="42">
        <v>2000143679</v>
      </c>
      <c r="B50" s="42" t="s">
        <v>82</v>
      </c>
      <c r="C50" s="29"/>
      <c r="D50" s="30"/>
      <c r="E50" s="31"/>
      <c r="F50" s="32">
        <v>0</v>
      </c>
      <c r="G50" s="33"/>
      <c r="H50" s="34">
        <f t="shared" si="2"/>
        <v>0</v>
      </c>
      <c r="I50" s="35">
        <f t="shared" si="0"/>
        <v>0</v>
      </c>
      <c r="J50" s="36"/>
      <c r="K50" s="36"/>
      <c r="L50" s="36"/>
      <c r="M50" s="36"/>
      <c r="N50" s="37"/>
      <c r="O50" s="38">
        <f t="shared" si="1"/>
        <v>0</v>
      </c>
      <c r="P50" s="39">
        <v>2.5</v>
      </c>
      <c r="Q50" s="40"/>
      <c r="R50" s="40"/>
    </row>
    <row r="51" spans="1:19" ht="15.75" x14ac:dyDescent="0.25">
      <c r="A51" s="42">
        <v>2000272019</v>
      </c>
      <c r="B51" s="42" t="s">
        <v>83</v>
      </c>
      <c r="C51" s="29"/>
      <c r="D51" s="30"/>
      <c r="E51" s="31"/>
      <c r="F51" s="32">
        <v>0</v>
      </c>
      <c r="G51" s="33"/>
      <c r="H51" s="34">
        <f t="shared" si="2"/>
        <v>0</v>
      </c>
      <c r="I51" s="35">
        <f t="shared" si="0"/>
        <v>0</v>
      </c>
      <c r="J51" s="36"/>
      <c r="K51" s="36"/>
      <c r="L51" s="36"/>
      <c r="M51" s="36"/>
      <c r="N51" s="37"/>
      <c r="O51" s="38">
        <f t="shared" si="1"/>
        <v>0</v>
      </c>
      <c r="P51" s="39">
        <v>2.5</v>
      </c>
      <c r="Q51" s="40"/>
      <c r="R51" s="40"/>
    </row>
    <row r="52" spans="1:19" ht="15.75" x14ac:dyDescent="0.25">
      <c r="A52" s="42">
        <v>2000203950</v>
      </c>
      <c r="B52" s="42" t="s">
        <v>84</v>
      </c>
      <c r="C52" s="29"/>
      <c r="D52" s="30"/>
      <c r="E52" s="31"/>
      <c r="F52" s="32">
        <v>0</v>
      </c>
      <c r="G52" s="33"/>
      <c r="H52" s="34">
        <f t="shared" si="2"/>
        <v>0</v>
      </c>
      <c r="I52" s="35">
        <f t="shared" si="0"/>
        <v>0</v>
      </c>
      <c r="J52" s="36"/>
      <c r="K52" s="36"/>
      <c r="L52" s="36"/>
      <c r="M52" s="36"/>
      <c r="N52" s="37"/>
      <c r="O52" s="38">
        <f t="shared" si="1"/>
        <v>0</v>
      </c>
      <c r="P52" s="39">
        <v>3</v>
      </c>
      <c r="Q52" s="40"/>
      <c r="R52" s="40"/>
    </row>
    <row r="53" spans="1:19" ht="15.75" x14ac:dyDescent="0.25">
      <c r="A53" s="42">
        <v>2000295305</v>
      </c>
      <c r="B53" s="42" t="s">
        <v>85</v>
      </c>
      <c r="C53" s="29"/>
      <c r="D53" s="30"/>
      <c r="E53" s="31"/>
      <c r="F53" s="32">
        <v>0</v>
      </c>
      <c r="G53" s="33"/>
      <c r="H53" s="34">
        <f t="shared" si="2"/>
        <v>0</v>
      </c>
      <c r="I53" s="35">
        <f t="shared" si="0"/>
        <v>0</v>
      </c>
      <c r="J53" s="36"/>
      <c r="K53" s="36"/>
      <c r="L53" s="36"/>
      <c r="M53" s="36"/>
      <c r="N53" s="37"/>
      <c r="O53" s="38">
        <f t="shared" si="1"/>
        <v>0</v>
      </c>
      <c r="P53" s="39">
        <v>3</v>
      </c>
      <c r="Q53" s="40"/>
      <c r="R53" s="40"/>
    </row>
    <row r="54" spans="1:19" ht="15.75" x14ac:dyDescent="0.25">
      <c r="A54" s="42" t="s">
        <v>86</v>
      </c>
      <c r="B54" s="42" t="s">
        <v>87</v>
      </c>
      <c r="C54" s="29"/>
      <c r="D54" s="30"/>
      <c r="E54" s="31"/>
      <c r="F54" s="32">
        <v>0</v>
      </c>
      <c r="G54" s="33"/>
      <c r="H54" s="34">
        <f t="shared" si="2"/>
        <v>0</v>
      </c>
      <c r="I54" s="35">
        <f t="shared" si="0"/>
        <v>0</v>
      </c>
      <c r="J54" s="36"/>
      <c r="K54" s="36"/>
      <c r="L54" s="36"/>
      <c r="M54" s="36"/>
      <c r="N54" s="37"/>
      <c r="O54" s="38">
        <f t="shared" si="1"/>
        <v>0</v>
      </c>
      <c r="P54" s="39">
        <v>1.5</v>
      </c>
      <c r="Q54" s="40"/>
      <c r="R54" s="40"/>
    </row>
    <row r="55" spans="1:19" ht="15.75" x14ac:dyDescent="0.25">
      <c r="A55" s="42">
        <v>2000285820</v>
      </c>
      <c r="B55" s="42" t="s">
        <v>88</v>
      </c>
      <c r="C55" s="29"/>
      <c r="D55" s="30"/>
      <c r="E55" s="31"/>
      <c r="F55" s="32"/>
      <c r="G55" s="33"/>
      <c r="H55" s="34">
        <f t="shared" si="2"/>
        <v>0</v>
      </c>
      <c r="I55" s="35">
        <f t="shared" si="0"/>
        <v>0</v>
      </c>
      <c r="J55" s="36"/>
      <c r="K55" s="36"/>
      <c r="L55" s="36"/>
      <c r="M55" s="36"/>
      <c r="N55" s="37"/>
      <c r="O55" s="38">
        <f t="shared" si="1"/>
        <v>0</v>
      </c>
      <c r="P55" s="39">
        <v>3</v>
      </c>
      <c r="Q55" s="40"/>
      <c r="R55" s="40"/>
    </row>
    <row r="56" spans="1:19" ht="15.75" x14ac:dyDescent="0.25">
      <c r="A56" s="42">
        <v>2000291043</v>
      </c>
      <c r="B56" s="42" t="s">
        <v>89</v>
      </c>
      <c r="C56" s="29"/>
      <c r="D56" s="30"/>
      <c r="E56" s="31"/>
      <c r="F56" s="32">
        <v>0</v>
      </c>
      <c r="G56" s="33"/>
      <c r="H56" s="34">
        <f t="shared" si="2"/>
        <v>0</v>
      </c>
      <c r="I56" s="35">
        <f t="shared" si="0"/>
        <v>0</v>
      </c>
      <c r="J56" s="36"/>
      <c r="K56" s="36"/>
      <c r="L56" s="36"/>
      <c r="M56" s="36"/>
      <c r="N56" s="37"/>
      <c r="O56" s="38">
        <f t="shared" si="1"/>
        <v>0</v>
      </c>
      <c r="P56" s="39">
        <v>3</v>
      </c>
      <c r="Q56" s="40"/>
      <c r="R56" s="40"/>
    </row>
    <row r="57" spans="1:19" ht="15.75" x14ac:dyDescent="0.25">
      <c r="A57" s="42">
        <v>2000284431</v>
      </c>
      <c r="B57" s="42" t="s">
        <v>90</v>
      </c>
      <c r="C57" s="29"/>
      <c r="D57" s="30"/>
      <c r="E57" s="31"/>
      <c r="F57" s="32">
        <v>0</v>
      </c>
      <c r="G57" s="33"/>
      <c r="H57" s="34">
        <f t="shared" si="2"/>
        <v>0</v>
      </c>
      <c r="I57" s="35">
        <f t="shared" si="0"/>
        <v>0</v>
      </c>
      <c r="J57" s="36"/>
      <c r="K57" s="36"/>
      <c r="L57" s="36"/>
      <c r="M57" s="36"/>
      <c r="N57" s="37"/>
      <c r="O57" s="38">
        <f t="shared" si="1"/>
        <v>0</v>
      </c>
      <c r="P57" s="39">
        <v>2.5</v>
      </c>
      <c r="Q57" s="40"/>
      <c r="R57" s="40"/>
      <c r="S57" s="41" t="s">
        <v>25</v>
      </c>
    </row>
    <row r="58" spans="1:19" ht="15.75" x14ac:dyDescent="0.25">
      <c r="A58" s="42">
        <v>2000301587</v>
      </c>
      <c r="B58" s="42" t="s">
        <v>91</v>
      </c>
      <c r="C58" s="29"/>
      <c r="D58" s="30"/>
      <c r="E58" s="31"/>
      <c r="F58" s="32">
        <v>0</v>
      </c>
      <c r="G58" s="33"/>
      <c r="H58" s="34">
        <f t="shared" si="2"/>
        <v>0</v>
      </c>
      <c r="I58" s="35">
        <f t="shared" si="0"/>
        <v>0</v>
      </c>
      <c r="J58" s="36"/>
      <c r="K58" s="36"/>
      <c r="L58" s="36"/>
      <c r="M58" s="36"/>
      <c r="N58" s="37"/>
      <c r="O58" s="38">
        <f t="shared" si="1"/>
        <v>0</v>
      </c>
      <c r="P58" s="39">
        <v>2.5</v>
      </c>
      <c r="Q58" s="40"/>
      <c r="R58" s="40"/>
    </row>
    <row r="59" spans="1:19" ht="15.75" x14ac:dyDescent="0.25">
      <c r="A59" s="42" t="s">
        <v>92</v>
      </c>
      <c r="B59" s="42" t="s">
        <v>93</v>
      </c>
      <c r="C59" s="29"/>
      <c r="D59" s="30"/>
      <c r="E59" s="31"/>
      <c r="F59" s="32">
        <v>0</v>
      </c>
      <c r="G59" s="33"/>
      <c r="H59" s="34">
        <f t="shared" si="2"/>
        <v>0</v>
      </c>
      <c r="I59" s="35">
        <f t="shared" si="0"/>
        <v>0</v>
      </c>
      <c r="J59" s="36"/>
      <c r="K59" s="36"/>
      <c r="L59" s="36"/>
      <c r="M59" s="36"/>
      <c r="N59" s="37"/>
      <c r="O59" s="38">
        <f t="shared" si="1"/>
        <v>0</v>
      </c>
      <c r="P59" s="39">
        <v>1.5</v>
      </c>
      <c r="Q59" s="40"/>
      <c r="R59" s="40"/>
      <c r="S59" s="41" t="s">
        <v>25</v>
      </c>
    </row>
    <row r="60" spans="1:19" ht="15.75" x14ac:dyDescent="0.25">
      <c r="A60" s="42">
        <v>2000292103</v>
      </c>
      <c r="B60" s="42" t="s">
        <v>94</v>
      </c>
      <c r="C60" s="29"/>
      <c r="D60" s="30"/>
      <c r="E60" s="31"/>
      <c r="F60" s="32">
        <v>0</v>
      </c>
      <c r="G60" s="33"/>
      <c r="H60" s="34">
        <f t="shared" si="2"/>
        <v>0</v>
      </c>
      <c r="I60" s="35">
        <f t="shared" si="0"/>
        <v>0</v>
      </c>
      <c r="J60" s="36"/>
      <c r="K60" s="36"/>
      <c r="L60" s="36"/>
      <c r="M60" s="36"/>
      <c r="N60" s="37"/>
      <c r="O60" s="38">
        <f t="shared" si="1"/>
        <v>0</v>
      </c>
      <c r="P60" s="39">
        <v>2</v>
      </c>
      <c r="Q60" s="40"/>
      <c r="R60" s="40"/>
    </row>
    <row r="61" spans="1:19" ht="15.75" x14ac:dyDescent="0.25">
      <c r="A61" s="42">
        <v>2000301588</v>
      </c>
      <c r="B61" s="42" t="s">
        <v>95</v>
      </c>
      <c r="C61" s="29"/>
      <c r="D61" s="30"/>
      <c r="E61" s="31"/>
      <c r="F61" s="32"/>
      <c r="G61" s="33"/>
      <c r="H61" s="34">
        <f t="shared" si="2"/>
        <v>0</v>
      </c>
      <c r="I61" s="35">
        <f t="shared" si="0"/>
        <v>0</v>
      </c>
      <c r="J61" s="36"/>
      <c r="K61" s="36"/>
      <c r="L61" s="36"/>
      <c r="M61" s="36"/>
      <c r="N61" s="37"/>
      <c r="O61" s="38">
        <f t="shared" si="1"/>
        <v>0</v>
      </c>
      <c r="P61" s="39">
        <v>1.5</v>
      </c>
      <c r="Q61" s="40"/>
      <c r="R61" s="40"/>
    </row>
    <row r="62" spans="1:19" ht="15.75" x14ac:dyDescent="0.25">
      <c r="A62" s="42">
        <v>2000268600</v>
      </c>
      <c r="B62" s="42" t="s">
        <v>96</v>
      </c>
      <c r="C62" s="29"/>
      <c r="D62" s="30"/>
      <c r="E62" s="31"/>
      <c r="F62" s="32"/>
      <c r="G62" s="33"/>
      <c r="H62" s="34">
        <f t="shared" si="2"/>
        <v>0</v>
      </c>
      <c r="I62" s="35">
        <f t="shared" si="0"/>
        <v>0</v>
      </c>
      <c r="J62" s="36"/>
      <c r="K62" s="36"/>
      <c r="L62" s="36"/>
      <c r="M62" s="36"/>
      <c r="N62" s="37"/>
      <c r="O62" s="38">
        <f t="shared" si="1"/>
        <v>0</v>
      </c>
      <c r="P62" s="39">
        <v>3</v>
      </c>
      <c r="Q62" s="40"/>
      <c r="R62" s="40"/>
      <c r="S62" s="41" t="s">
        <v>25</v>
      </c>
    </row>
    <row r="63" spans="1:19" ht="15.75" x14ac:dyDescent="0.25">
      <c r="A63" s="42">
        <v>2000288785</v>
      </c>
      <c r="B63" s="42" t="s">
        <v>97</v>
      </c>
      <c r="C63" s="29"/>
      <c r="D63" s="30"/>
      <c r="E63" s="31"/>
      <c r="F63" s="32">
        <v>0</v>
      </c>
      <c r="G63" s="33"/>
      <c r="H63" s="34">
        <f t="shared" si="2"/>
        <v>0</v>
      </c>
      <c r="I63" s="35">
        <f t="shared" si="0"/>
        <v>0</v>
      </c>
      <c r="J63" s="36"/>
      <c r="K63" s="36"/>
      <c r="L63" s="36"/>
      <c r="M63" s="36"/>
      <c r="N63" s="37"/>
      <c r="O63" s="38">
        <f t="shared" si="1"/>
        <v>0</v>
      </c>
      <c r="P63" s="39">
        <v>3</v>
      </c>
      <c r="Q63" s="40"/>
      <c r="R63" s="40"/>
      <c r="S63" s="41" t="s">
        <v>25</v>
      </c>
    </row>
    <row r="64" spans="1:19" ht="15.75" x14ac:dyDescent="0.25">
      <c r="A64" s="42">
        <v>2000301589</v>
      </c>
      <c r="B64" s="42" t="s">
        <v>98</v>
      </c>
      <c r="C64" s="29"/>
      <c r="D64" s="30"/>
      <c r="E64" s="31"/>
      <c r="F64" s="32">
        <v>0</v>
      </c>
      <c r="G64" s="33"/>
      <c r="H64" s="34">
        <f t="shared" si="2"/>
        <v>0</v>
      </c>
      <c r="I64" s="35">
        <f t="shared" si="0"/>
        <v>0</v>
      </c>
      <c r="J64" s="36"/>
      <c r="K64" s="36"/>
      <c r="L64" s="36"/>
      <c r="M64" s="36"/>
      <c r="N64" s="37"/>
      <c r="O64" s="38">
        <f t="shared" si="1"/>
        <v>0</v>
      </c>
      <c r="P64" s="39">
        <v>2</v>
      </c>
      <c r="Q64" s="40"/>
      <c r="R64" s="40"/>
      <c r="S64" s="41" t="s">
        <v>25</v>
      </c>
    </row>
    <row r="65" spans="1:19" ht="15.75" x14ac:dyDescent="0.25">
      <c r="A65" s="42">
        <v>2000287144</v>
      </c>
      <c r="B65" s="42" t="s">
        <v>99</v>
      </c>
      <c r="C65" s="29">
        <v>2044</v>
      </c>
      <c r="D65" s="30">
        <v>1848</v>
      </c>
      <c r="E65" s="31"/>
      <c r="F65" s="32">
        <v>2044.087</v>
      </c>
      <c r="G65" s="33"/>
      <c r="H65" s="34">
        <f t="shared" si="2"/>
        <v>-1847.913</v>
      </c>
      <c r="I65" s="35">
        <f t="shared" si="0"/>
        <v>3892</v>
      </c>
      <c r="J65" s="36"/>
      <c r="K65" s="36"/>
      <c r="L65" s="36"/>
      <c r="M65" s="36"/>
      <c r="N65" s="37"/>
      <c r="O65" s="38">
        <f t="shared" si="1"/>
        <v>-7685.9130000000005</v>
      </c>
      <c r="P65" s="39">
        <v>1.5</v>
      </c>
      <c r="Q65" s="40"/>
      <c r="R65" s="40"/>
    </row>
    <row r="66" spans="1:19" ht="15.75" x14ac:dyDescent="0.25">
      <c r="A66" s="42" t="s">
        <v>100</v>
      </c>
      <c r="B66" s="42" t="s">
        <v>101</v>
      </c>
      <c r="C66" s="29"/>
      <c r="D66" s="30"/>
      <c r="E66" s="31"/>
      <c r="F66" s="32">
        <v>0</v>
      </c>
      <c r="G66" s="33"/>
      <c r="H66" s="34">
        <f t="shared" si="2"/>
        <v>0</v>
      </c>
      <c r="I66" s="35">
        <f t="shared" si="0"/>
        <v>0</v>
      </c>
      <c r="J66" s="36"/>
      <c r="K66" s="36"/>
      <c r="L66" s="36"/>
      <c r="M66" s="36"/>
      <c r="N66" s="37"/>
      <c r="O66" s="38">
        <f t="shared" si="1"/>
        <v>0</v>
      </c>
      <c r="P66" s="39">
        <v>2</v>
      </c>
      <c r="Q66" s="40"/>
      <c r="R66" s="40"/>
    </row>
    <row r="67" spans="1:19" ht="15.75" x14ac:dyDescent="0.25">
      <c r="A67" s="42" t="s">
        <v>102</v>
      </c>
      <c r="B67" s="42" t="s">
        <v>103</v>
      </c>
      <c r="C67" s="29"/>
      <c r="D67" s="30"/>
      <c r="E67" s="31"/>
      <c r="F67" s="32">
        <v>0</v>
      </c>
      <c r="G67" s="33"/>
      <c r="H67" s="34">
        <f t="shared" si="2"/>
        <v>0</v>
      </c>
      <c r="I67" s="35">
        <f t="shared" si="0"/>
        <v>0</v>
      </c>
      <c r="J67" s="36"/>
      <c r="K67" s="36"/>
      <c r="L67" s="36"/>
      <c r="M67" s="36"/>
      <c r="N67" s="37"/>
      <c r="O67" s="38">
        <f t="shared" si="1"/>
        <v>0</v>
      </c>
      <c r="P67" s="39">
        <v>2</v>
      </c>
      <c r="Q67" s="40"/>
      <c r="R67" s="40"/>
    </row>
    <row r="68" spans="1:19" ht="15.75" x14ac:dyDescent="0.25">
      <c r="A68" s="42">
        <v>2000285823</v>
      </c>
      <c r="B68" s="42" t="s">
        <v>104</v>
      </c>
      <c r="C68" s="29"/>
      <c r="D68" s="30"/>
      <c r="E68" s="31"/>
      <c r="F68" s="32">
        <v>0</v>
      </c>
      <c r="G68" s="33"/>
      <c r="H68" s="34">
        <f t="shared" si="2"/>
        <v>0</v>
      </c>
      <c r="I68" s="35">
        <f t="shared" si="0"/>
        <v>0</v>
      </c>
      <c r="J68" s="36"/>
      <c r="K68" s="36"/>
      <c r="L68" s="36"/>
      <c r="M68" s="36"/>
      <c r="N68" s="37"/>
      <c r="O68" s="38">
        <f t="shared" si="1"/>
        <v>0</v>
      </c>
      <c r="P68" s="39">
        <v>3</v>
      </c>
      <c r="Q68" s="40"/>
      <c r="R68" s="40"/>
    </row>
    <row r="69" spans="1:19" ht="15.75" x14ac:dyDescent="0.25">
      <c r="A69" s="42">
        <v>2000299126</v>
      </c>
      <c r="B69" s="42" t="s">
        <v>105</v>
      </c>
      <c r="C69" s="29"/>
      <c r="D69" s="30"/>
      <c r="E69" s="31"/>
      <c r="F69" s="32">
        <v>0</v>
      </c>
      <c r="G69" s="33"/>
      <c r="H69" s="34">
        <f t="shared" si="2"/>
        <v>0</v>
      </c>
      <c r="I69" s="35">
        <f t="shared" si="0"/>
        <v>0</v>
      </c>
      <c r="J69" s="36"/>
      <c r="K69" s="36"/>
      <c r="L69" s="36"/>
      <c r="M69" s="36"/>
      <c r="N69" s="37"/>
      <c r="O69" s="38">
        <f t="shared" si="1"/>
        <v>0</v>
      </c>
      <c r="P69" s="39">
        <v>2.5</v>
      </c>
      <c r="Q69" s="40"/>
      <c r="R69" s="40"/>
      <c r="S69" s="41" t="s">
        <v>25</v>
      </c>
    </row>
    <row r="70" spans="1:19" ht="15.75" x14ac:dyDescent="0.25">
      <c r="A70" s="42">
        <v>2000300970</v>
      </c>
      <c r="B70" s="42" t="s">
        <v>106</v>
      </c>
      <c r="C70" s="29"/>
      <c r="D70" s="30"/>
      <c r="E70" s="31"/>
      <c r="F70" s="32"/>
      <c r="G70" s="33"/>
      <c r="H70" s="34">
        <f t="shared" si="2"/>
        <v>0</v>
      </c>
      <c r="I70" s="35">
        <f t="shared" si="0"/>
        <v>0</v>
      </c>
      <c r="J70" s="36"/>
      <c r="K70" s="36"/>
      <c r="L70" s="36"/>
      <c r="M70" s="36"/>
      <c r="N70" s="37"/>
      <c r="O70" s="38">
        <f t="shared" si="1"/>
        <v>0</v>
      </c>
      <c r="P70" s="39">
        <v>2.5</v>
      </c>
      <c r="Q70" s="40"/>
      <c r="R70" s="40"/>
      <c r="S70" s="41" t="s">
        <v>25</v>
      </c>
    </row>
    <row r="71" spans="1:19" ht="15.75" x14ac:dyDescent="0.25">
      <c r="A71" s="42" t="s">
        <v>107</v>
      </c>
      <c r="B71" s="42" t="s">
        <v>108</v>
      </c>
      <c r="C71" s="29"/>
      <c r="D71" s="30"/>
      <c r="E71" s="31"/>
      <c r="F71" s="32">
        <v>0</v>
      </c>
      <c r="G71" s="33"/>
      <c r="H71" s="34">
        <f t="shared" si="2"/>
        <v>0</v>
      </c>
      <c r="I71" s="35">
        <f t="shared" si="0"/>
        <v>0</v>
      </c>
      <c r="J71" s="36"/>
      <c r="K71" s="36"/>
      <c r="L71" s="36"/>
      <c r="M71" s="36"/>
      <c r="N71" s="37"/>
      <c r="O71" s="38">
        <f t="shared" si="1"/>
        <v>0</v>
      </c>
      <c r="P71" s="39">
        <v>3</v>
      </c>
      <c r="Q71" s="40"/>
      <c r="R71" s="40"/>
    </row>
    <row r="72" spans="1:19" ht="15.75" x14ac:dyDescent="0.25">
      <c r="A72" s="42" t="s">
        <v>109</v>
      </c>
      <c r="B72" s="42" t="s">
        <v>110</v>
      </c>
      <c r="C72" s="29"/>
      <c r="D72" s="30"/>
      <c r="E72" s="31"/>
      <c r="F72" s="32">
        <v>0</v>
      </c>
      <c r="G72" s="33"/>
      <c r="H72" s="34">
        <f t="shared" si="2"/>
        <v>0</v>
      </c>
      <c r="I72" s="35">
        <f t="shared" si="0"/>
        <v>0</v>
      </c>
      <c r="J72" s="36"/>
      <c r="K72" s="36"/>
      <c r="L72" s="36"/>
      <c r="M72" s="36"/>
      <c r="N72" s="37"/>
      <c r="O72" s="38">
        <f t="shared" si="1"/>
        <v>0</v>
      </c>
      <c r="P72" s="39">
        <v>2.5</v>
      </c>
      <c r="Q72" s="40"/>
      <c r="R72" s="40"/>
      <c r="S72" s="41" t="s">
        <v>25</v>
      </c>
    </row>
    <row r="73" spans="1:19" ht="15.75" x14ac:dyDescent="0.25">
      <c r="A73" s="42">
        <v>2000283542</v>
      </c>
      <c r="B73" s="42" t="s">
        <v>111</v>
      </c>
      <c r="C73" s="29"/>
      <c r="D73" s="30"/>
      <c r="E73" s="31"/>
      <c r="F73" s="32">
        <v>0</v>
      </c>
      <c r="G73" s="33"/>
      <c r="H73" s="34">
        <f t="shared" si="2"/>
        <v>0</v>
      </c>
      <c r="I73" s="35">
        <f t="shared" si="0"/>
        <v>0</v>
      </c>
      <c r="J73" s="36"/>
      <c r="K73" s="36"/>
      <c r="L73" s="36"/>
      <c r="M73" s="36"/>
      <c r="N73" s="37"/>
      <c r="O73" s="38">
        <f t="shared" si="1"/>
        <v>0</v>
      </c>
      <c r="P73" s="39">
        <v>3</v>
      </c>
      <c r="Q73" s="40"/>
      <c r="R73" s="40"/>
      <c r="S73" s="41" t="s">
        <v>25</v>
      </c>
    </row>
    <row r="74" spans="1:19" ht="15.75" x14ac:dyDescent="0.25">
      <c r="A74" s="42">
        <v>2000170057</v>
      </c>
      <c r="B74" s="42" t="s">
        <v>112</v>
      </c>
      <c r="C74" s="29"/>
      <c r="D74" s="30"/>
      <c r="E74" s="31"/>
      <c r="F74" s="32"/>
      <c r="G74" s="33"/>
      <c r="H74" s="34">
        <f t="shared" si="2"/>
        <v>0</v>
      </c>
      <c r="I74" s="35">
        <f t="shared" si="0"/>
        <v>0</v>
      </c>
      <c r="J74" s="36"/>
      <c r="K74" s="36"/>
      <c r="L74" s="36"/>
      <c r="M74" s="36"/>
      <c r="N74" s="37"/>
      <c r="O74" s="38">
        <f t="shared" si="1"/>
        <v>0</v>
      </c>
      <c r="P74" s="39">
        <v>3</v>
      </c>
      <c r="Q74" s="40"/>
      <c r="R74" s="40"/>
    </row>
    <row r="75" spans="1:19" ht="15.75" x14ac:dyDescent="0.25">
      <c r="A75" s="42">
        <v>2000260753</v>
      </c>
      <c r="B75" s="42" t="s">
        <v>113</v>
      </c>
      <c r="C75" s="29"/>
      <c r="D75" s="30"/>
      <c r="E75" s="31"/>
      <c r="F75" s="32">
        <v>0</v>
      </c>
      <c r="G75" s="33"/>
      <c r="H75" s="34">
        <f t="shared" si="2"/>
        <v>0</v>
      </c>
      <c r="I75" s="35">
        <f t="shared" si="0"/>
        <v>0</v>
      </c>
      <c r="J75" s="36"/>
      <c r="K75" s="36"/>
      <c r="L75" s="36"/>
      <c r="M75" s="36"/>
      <c r="N75" s="37"/>
      <c r="O75" s="38">
        <f t="shared" si="1"/>
        <v>0</v>
      </c>
      <c r="P75" s="39">
        <v>3</v>
      </c>
      <c r="Q75" s="40"/>
      <c r="R75" s="40"/>
      <c r="S75" s="41" t="s">
        <v>25</v>
      </c>
    </row>
    <row r="76" spans="1:19" ht="15.75" x14ac:dyDescent="0.25">
      <c r="A76" s="42">
        <v>2000001942</v>
      </c>
      <c r="B76" s="42" t="s">
        <v>114</v>
      </c>
      <c r="C76" s="29"/>
      <c r="D76" s="30"/>
      <c r="E76" s="31"/>
      <c r="F76" s="32">
        <v>0</v>
      </c>
      <c r="G76" s="33"/>
      <c r="H76" s="34">
        <f t="shared" si="2"/>
        <v>0</v>
      </c>
      <c r="I76" s="35">
        <f t="shared" si="0"/>
        <v>0</v>
      </c>
      <c r="J76" s="36"/>
      <c r="K76" s="36"/>
      <c r="L76" s="36"/>
      <c r="M76" s="36"/>
      <c r="N76" s="37"/>
      <c r="O76" s="38">
        <f t="shared" ref="O76:O149" si="3">H76-I76*P76</f>
        <v>0</v>
      </c>
      <c r="P76" s="39">
        <v>3</v>
      </c>
      <c r="Q76" s="40"/>
      <c r="R76" s="40"/>
    </row>
    <row r="77" spans="1:19" ht="15.75" x14ac:dyDescent="0.25">
      <c r="A77" s="44">
        <v>2000243412</v>
      </c>
      <c r="B77" s="45" t="s">
        <v>115</v>
      </c>
      <c r="C77" s="29"/>
      <c r="D77" s="30"/>
      <c r="E77" s="31"/>
      <c r="F77" s="32">
        <v>0</v>
      </c>
      <c r="G77" s="33"/>
      <c r="H77" s="34">
        <f t="shared" ref="H77:H150" si="4">F77+E77-I77</f>
        <v>0</v>
      </c>
      <c r="I77" s="35">
        <f t="shared" si="0"/>
        <v>0</v>
      </c>
      <c r="J77" s="36">
        <v>3000</v>
      </c>
      <c r="K77" s="36"/>
      <c r="L77" s="36"/>
      <c r="M77" s="36">
        <v>0</v>
      </c>
      <c r="N77" s="37"/>
      <c r="O77" s="38">
        <f t="shared" si="3"/>
        <v>0</v>
      </c>
      <c r="P77" s="39">
        <v>2.5</v>
      </c>
      <c r="Q77" s="40"/>
      <c r="R77" s="40"/>
    </row>
    <row r="78" spans="1:19" ht="15.75" x14ac:dyDescent="0.25">
      <c r="A78" s="44">
        <v>1100074440</v>
      </c>
      <c r="B78" s="44" t="s">
        <v>116</v>
      </c>
      <c r="C78" s="29"/>
      <c r="D78" s="30">
        <v>672</v>
      </c>
      <c r="E78" s="31">
        <v>1000</v>
      </c>
      <c r="F78" s="32">
        <v>1192</v>
      </c>
      <c r="G78" s="33"/>
      <c r="H78" s="34">
        <f t="shared" si="4"/>
        <v>1520</v>
      </c>
      <c r="I78" s="35">
        <f t="shared" ref="I78:I151" si="5">C78+D78</f>
        <v>672</v>
      </c>
      <c r="J78" s="46">
        <v>1000</v>
      </c>
      <c r="K78" s="36"/>
      <c r="L78" s="36"/>
      <c r="M78" s="36">
        <v>1000</v>
      </c>
      <c r="N78" s="37"/>
      <c r="O78" s="38">
        <f t="shared" si="3"/>
        <v>512</v>
      </c>
      <c r="P78" s="39">
        <v>1.5</v>
      </c>
      <c r="Q78" s="40"/>
      <c r="R78" s="40"/>
    </row>
    <row r="79" spans="1:19" ht="15.75" x14ac:dyDescent="0.25">
      <c r="A79" s="44">
        <v>2000282020</v>
      </c>
      <c r="B79" s="47" t="s">
        <v>117</v>
      </c>
      <c r="C79" s="29"/>
      <c r="D79" s="30">
        <v>2226</v>
      </c>
      <c r="E79" s="31"/>
      <c r="F79" s="32">
        <v>1368</v>
      </c>
      <c r="G79" s="33"/>
      <c r="H79" s="34">
        <f t="shared" si="4"/>
        <v>-858</v>
      </c>
      <c r="I79" s="35">
        <f t="shared" si="5"/>
        <v>2226</v>
      </c>
      <c r="J79" s="36">
        <v>2600</v>
      </c>
      <c r="K79" s="36"/>
      <c r="L79" s="36"/>
      <c r="M79" s="36">
        <v>1600</v>
      </c>
      <c r="N79" s="37"/>
      <c r="O79" s="38">
        <f t="shared" si="3"/>
        <v>-4197</v>
      </c>
      <c r="P79" s="39">
        <v>1.5</v>
      </c>
      <c r="Q79" s="40"/>
      <c r="R79" s="40"/>
    </row>
    <row r="80" spans="1:19" ht="15.75" x14ac:dyDescent="0.25">
      <c r="A80" s="44">
        <v>1100074227</v>
      </c>
      <c r="B80" s="47" t="s">
        <v>118</v>
      </c>
      <c r="C80" s="29"/>
      <c r="D80" s="30">
        <v>1380</v>
      </c>
      <c r="E80" s="31"/>
      <c r="F80" s="32">
        <v>1376</v>
      </c>
      <c r="G80" s="33"/>
      <c r="H80" s="34">
        <f t="shared" si="4"/>
        <v>-4</v>
      </c>
      <c r="I80" s="35">
        <f t="shared" si="5"/>
        <v>1380</v>
      </c>
      <c r="J80" s="36">
        <v>1500</v>
      </c>
      <c r="K80" s="36"/>
      <c r="L80" s="36"/>
      <c r="M80" s="36">
        <v>1200</v>
      </c>
      <c r="N80" s="37"/>
      <c r="O80" s="38">
        <f t="shared" si="3"/>
        <v>-2074</v>
      </c>
      <c r="P80" s="39">
        <v>1.5</v>
      </c>
      <c r="Q80" s="40"/>
      <c r="R80" s="40"/>
    </row>
    <row r="81" spans="1:18" ht="15.75" x14ac:dyDescent="0.25">
      <c r="A81" s="44" t="s">
        <v>119</v>
      </c>
      <c r="B81" s="45" t="s">
        <v>120</v>
      </c>
      <c r="C81" s="29"/>
      <c r="D81" s="30">
        <v>1740</v>
      </c>
      <c r="E81" s="31"/>
      <c r="F81" s="32">
        <v>6945.9989999999998</v>
      </c>
      <c r="G81" s="33"/>
      <c r="H81" s="34">
        <f t="shared" si="4"/>
        <v>5205.9989999999998</v>
      </c>
      <c r="I81" s="35">
        <f t="shared" si="5"/>
        <v>1740</v>
      </c>
      <c r="J81" s="36"/>
      <c r="K81" s="36"/>
      <c r="L81" s="36"/>
      <c r="M81" s="36"/>
      <c r="N81" s="37"/>
      <c r="O81" s="38">
        <f t="shared" si="3"/>
        <v>-14.001000000000204</v>
      </c>
      <c r="P81" s="39">
        <v>3</v>
      </c>
      <c r="Q81" s="40"/>
      <c r="R81" s="40"/>
    </row>
    <row r="82" spans="1:18" ht="15.75" x14ac:dyDescent="0.25">
      <c r="A82" s="44" t="s">
        <v>121</v>
      </c>
      <c r="B82" s="45" t="s">
        <v>122</v>
      </c>
      <c r="C82" s="29"/>
      <c r="D82" s="30">
        <v>2016</v>
      </c>
      <c r="E82" s="31">
        <v>3000</v>
      </c>
      <c r="F82" s="32">
        <v>3516.2280000000001</v>
      </c>
      <c r="G82" s="33"/>
      <c r="H82" s="34">
        <f t="shared" si="4"/>
        <v>4500.2280000000001</v>
      </c>
      <c r="I82" s="35">
        <f t="shared" si="5"/>
        <v>2016</v>
      </c>
      <c r="J82" s="36">
        <v>0</v>
      </c>
      <c r="K82" s="36"/>
      <c r="L82" s="36"/>
      <c r="M82" s="36">
        <v>0</v>
      </c>
      <c r="N82" s="37"/>
      <c r="O82" s="38">
        <f t="shared" si="3"/>
        <v>-1547.7719999999999</v>
      </c>
      <c r="P82" s="39">
        <v>3</v>
      </c>
      <c r="Q82" s="40"/>
      <c r="R82" s="40"/>
    </row>
    <row r="83" spans="1:18" ht="15.75" x14ac:dyDescent="0.25">
      <c r="A83" s="44" t="s">
        <v>123</v>
      </c>
      <c r="B83" s="47" t="s">
        <v>124</v>
      </c>
      <c r="C83" s="29"/>
      <c r="D83" s="30">
        <v>22525</v>
      </c>
      <c r="E83" s="31">
        <v>35000</v>
      </c>
      <c r="F83" s="32">
        <v>52473.885999999999</v>
      </c>
      <c r="G83" s="33"/>
      <c r="H83" s="34">
        <f t="shared" si="4"/>
        <v>64948.885999999999</v>
      </c>
      <c r="I83" s="35">
        <f t="shared" si="5"/>
        <v>22525</v>
      </c>
      <c r="J83" s="36">
        <v>20000</v>
      </c>
      <c r="K83" s="36"/>
      <c r="L83" s="36"/>
      <c r="M83" s="36">
        <v>20000</v>
      </c>
      <c r="N83" s="37"/>
      <c r="O83" s="38">
        <f t="shared" si="3"/>
        <v>-2626.1140000000014</v>
      </c>
      <c r="P83" s="39">
        <v>3</v>
      </c>
      <c r="Q83" s="40"/>
      <c r="R83" s="40"/>
    </row>
    <row r="84" spans="1:18" ht="15.75" x14ac:dyDescent="0.25">
      <c r="A84" s="44" t="s">
        <v>125</v>
      </c>
      <c r="B84" s="45" t="s">
        <v>126</v>
      </c>
      <c r="C84" s="29"/>
      <c r="D84" s="30">
        <v>980</v>
      </c>
      <c r="E84" s="31"/>
      <c r="F84" s="32">
        <v>1484.6089999999999</v>
      </c>
      <c r="G84" s="33"/>
      <c r="H84" s="34">
        <f t="shared" si="4"/>
        <v>504.60899999999992</v>
      </c>
      <c r="I84" s="35">
        <f t="shared" si="5"/>
        <v>980</v>
      </c>
      <c r="J84" s="54">
        <v>4000</v>
      </c>
      <c r="K84" s="36"/>
      <c r="L84" s="36"/>
      <c r="M84" s="36">
        <v>2000</v>
      </c>
      <c r="N84" s="37"/>
      <c r="O84" s="38">
        <f t="shared" si="3"/>
        <v>-1945.3910000000001</v>
      </c>
      <c r="P84" s="39">
        <v>2.5</v>
      </c>
      <c r="Q84" s="40">
        <v>10862.529999999999</v>
      </c>
      <c r="R84" s="40"/>
    </row>
    <row r="85" spans="1:18" ht="15.75" x14ac:dyDescent="0.25">
      <c r="A85" s="44">
        <v>2000015861</v>
      </c>
      <c r="B85" s="45" t="s">
        <v>127</v>
      </c>
      <c r="C85" s="29"/>
      <c r="D85" s="30"/>
      <c r="E85" s="31"/>
      <c r="F85" s="32">
        <v>0</v>
      </c>
      <c r="G85" s="33"/>
      <c r="H85" s="34">
        <f>F85+E85-I85</f>
        <v>0</v>
      </c>
      <c r="I85" s="35">
        <f>C85+D85</f>
        <v>0</v>
      </c>
      <c r="J85" s="36">
        <v>1500</v>
      </c>
      <c r="K85" s="36"/>
      <c r="L85" s="36"/>
      <c r="M85" s="36">
        <v>0</v>
      </c>
      <c r="N85" s="37"/>
      <c r="O85" s="38">
        <f>H85-I85*P85</f>
        <v>0</v>
      </c>
      <c r="P85" s="39">
        <v>3</v>
      </c>
      <c r="Q85" s="40"/>
      <c r="R85" s="40"/>
    </row>
    <row r="86" spans="1:18" ht="15.75" x14ac:dyDescent="0.25">
      <c r="A86" s="44" t="s">
        <v>128</v>
      </c>
      <c r="B86" s="48" t="s">
        <v>129</v>
      </c>
      <c r="C86" s="29"/>
      <c r="D86" s="30"/>
      <c r="E86" s="31"/>
      <c r="F86" s="32">
        <v>0</v>
      </c>
      <c r="G86" s="33"/>
      <c r="H86" s="34">
        <f t="shared" si="4"/>
        <v>0</v>
      </c>
      <c r="I86" s="35">
        <f t="shared" si="5"/>
        <v>0</v>
      </c>
      <c r="J86" s="36">
        <v>2500</v>
      </c>
      <c r="K86" s="36"/>
      <c r="L86" s="36"/>
      <c r="M86" s="36">
        <v>0</v>
      </c>
      <c r="N86" s="37"/>
      <c r="O86" s="38">
        <f t="shared" si="3"/>
        <v>0</v>
      </c>
      <c r="P86" s="39">
        <v>2.5</v>
      </c>
      <c r="Q86" s="40"/>
      <c r="R86" s="40"/>
    </row>
    <row r="87" spans="1:18" ht="15.75" x14ac:dyDescent="0.25">
      <c r="A87" s="44" t="s">
        <v>130</v>
      </c>
      <c r="B87" s="45" t="s">
        <v>131</v>
      </c>
      <c r="C87" s="29"/>
      <c r="D87" s="30">
        <v>10275</v>
      </c>
      <c r="E87" s="31">
        <v>20000</v>
      </c>
      <c r="F87" s="32">
        <v>71597.955000000002</v>
      </c>
      <c r="G87" s="33"/>
      <c r="H87" s="34">
        <f t="shared" si="4"/>
        <v>81322.955000000002</v>
      </c>
      <c r="I87" s="35">
        <f t="shared" si="5"/>
        <v>10275</v>
      </c>
      <c r="J87" s="46">
        <v>40000</v>
      </c>
      <c r="K87" s="36"/>
      <c r="L87" s="36"/>
      <c r="M87" s="36">
        <v>40000</v>
      </c>
      <c r="N87" s="37"/>
      <c r="O87" s="38">
        <f t="shared" si="3"/>
        <v>50497.955000000002</v>
      </c>
      <c r="P87" s="39">
        <v>3</v>
      </c>
      <c r="Q87" s="40"/>
      <c r="R87" s="40"/>
    </row>
    <row r="88" spans="1:18" ht="15.75" x14ac:dyDescent="0.25">
      <c r="A88" s="44">
        <v>2000003215</v>
      </c>
      <c r="B88" s="47" t="s">
        <v>132</v>
      </c>
      <c r="C88" s="29"/>
      <c r="D88" s="30">
        <v>12475</v>
      </c>
      <c r="E88" s="31">
        <v>20000</v>
      </c>
      <c r="F88" s="32">
        <v>55409.345999999998</v>
      </c>
      <c r="G88" s="33"/>
      <c r="H88" s="34">
        <f t="shared" si="4"/>
        <v>62934.34599999999</v>
      </c>
      <c r="I88" s="35">
        <f t="shared" si="5"/>
        <v>12475</v>
      </c>
      <c r="J88" s="46">
        <v>19300</v>
      </c>
      <c r="K88" s="36"/>
      <c r="L88" s="36"/>
      <c r="M88" s="36">
        <v>20000</v>
      </c>
      <c r="N88" s="37"/>
      <c r="O88" s="38">
        <f t="shared" si="3"/>
        <v>31746.84599999999</v>
      </c>
      <c r="P88" s="39">
        <v>2.5</v>
      </c>
      <c r="Q88" s="40">
        <v>144178.09000000003</v>
      </c>
      <c r="R88" s="40"/>
    </row>
    <row r="89" spans="1:18" ht="15.75" x14ac:dyDescent="0.25">
      <c r="A89" s="44">
        <v>2000204029</v>
      </c>
      <c r="B89" s="45" t="s">
        <v>133</v>
      </c>
      <c r="C89" s="29"/>
      <c r="D89" s="30">
        <v>18150</v>
      </c>
      <c r="E89" s="31">
        <v>20000</v>
      </c>
      <c r="F89" s="32">
        <v>36080.610999999997</v>
      </c>
      <c r="G89" s="33"/>
      <c r="H89" s="34">
        <f t="shared" si="4"/>
        <v>37930.610999999997</v>
      </c>
      <c r="I89" s="35">
        <f t="shared" si="5"/>
        <v>18150</v>
      </c>
      <c r="J89" s="36">
        <v>20000</v>
      </c>
      <c r="K89" s="36"/>
      <c r="L89" s="36"/>
      <c r="M89" s="36">
        <v>20000</v>
      </c>
      <c r="N89" s="37"/>
      <c r="O89" s="38">
        <f t="shared" si="3"/>
        <v>-7444.3890000000029</v>
      </c>
      <c r="P89" s="39">
        <v>2.5</v>
      </c>
      <c r="Q89" s="40"/>
      <c r="R89" s="40"/>
    </row>
    <row r="90" spans="1:18" ht="15.75" x14ac:dyDescent="0.25">
      <c r="A90" s="44">
        <v>2000279473</v>
      </c>
      <c r="B90" s="45" t="s">
        <v>134</v>
      </c>
      <c r="C90" s="29"/>
      <c r="D90" s="30">
        <v>1986</v>
      </c>
      <c r="E90" s="31"/>
      <c r="F90" s="32">
        <v>2488</v>
      </c>
      <c r="G90" s="33"/>
      <c r="H90" s="34">
        <f t="shared" si="4"/>
        <v>502</v>
      </c>
      <c r="I90" s="35">
        <f t="shared" si="5"/>
        <v>1986</v>
      </c>
      <c r="J90" s="36">
        <v>2000</v>
      </c>
      <c r="K90" s="36"/>
      <c r="L90" s="36"/>
      <c r="M90" s="36">
        <v>1500</v>
      </c>
      <c r="N90" s="37"/>
      <c r="O90" s="38">
        <f t="shared" si="3"/>
        <v>-1881.1999999999998</v>
      </c>
      <c r="P90" s="39">
        <v>1.2</v>
      </c>
      <c r="Q90" s="40"/>
      <c r="R90" s="40"/>
    </row>
    <row r="91" spans="1:18" ht="15.75" x14ac:dyDescent="0.25">
      <c r="A91" s="44" t="s">
        <v>135</v>
      </c>
      <c r="B91" s="47" t="s">
        <v>136</v>
      </c>
      <c r="C91" s="29"/>
      <c r="D91" s="30">
        <v>408</v>
      </c>
      <c r="E91" s="31"/>
      <c r="F91" s="32">
        <v>1815</v>
      </c>
      <c r="G91" s="33"/>
      <c r="H91" s="34">
        <f t="shared" si="4"/>
        <v>1407</v>
      </c>
      <c r="I91" s="35">
        <f t="shared" si="5"/>
        <v>408</v>
      </c>
      <c r="J91" s="36">
        <v>3000</v>
      </c>
      <c r="K91" s="36"/>
      <c r="L91" s="36"/>
      <c r="M91" s="36">
        <v>0</v>
      </c>
      <c r="N91" s="37"/>
      <c r="O91" s="38">
        <f t="shared" si="3"/>
        <v>-1449</v>
      </c>
      <c r="P91" s="39">
        <v>7</v>
      </c>
      <c r="Q91" s="40"/>
      <c r="R91" s="40"/>
    </row>
    <row r="92" spans="1:18" ht="15.75" x14ac:dyDescent="0.25">
      <c r="A92" s="44" t="s">
        <v>137</v>
      </c>
      <c r="B92" s="47" t="s">
        <v>138</v>
      </c>
      <c r="C92" s="29"/>
      <c r="D92" s="30">
        <v>1284</v>
      </c>
      <c r="E92" s="31"/>
      <c r="F92" s="32">
        <v>1119</v>
      </c>
      <c r="G92" s="33"/>
      <c r="H92" s="34">
        <f t="shared" si="4"/>
        <v>-165</v>
      </c>
      <c r="I92" s="35">
        <f t="shared" si="5"/>
        <v>1284</v>
      </c>
      <c r="J92" s="36">
        <v>2200</v>
      </c>
      <c r="K92" s="36"/>
      <c r="L92" s="36"/>
      <c r="M92" s="36">
        <v>2200</v>
      </c>
      <c r="N92" s="37"/>
      <c r="O92" s="38">
        <f t="shared" si="3"/>
        <v>-2091</v>
      </c>
      <c r="P92" s="39">
        <v>1.5</v>
      </c>
      <c r="Q92" s="40"/>
      <c r="R92" s="40"/>
    </row>
    <row r="93" spans="1:18" ht="15.75" x14ac:dyDescent="0.25">
      <c r="A93" s="44">
        <v>2000279822</v>
      </c>
      <c r="B93" s="47" t="s">
        <v>139</v>
      </c>
      <c r="C93" s="29"/>
      <c r="D93" s="30">
        <v>2130</v>
      </c>
      <c r="E93" s="31"/>
      <c r="F93" s="32">
        <v>7603</v>
      </c>
      <c r="G93" s="33"/>
      <c r="H93" s="34">
        <f t="shared" si="4"/>
        <v>5473</v>
      </c>
      <c r="I93" s="35">
        <f t="shared" si="5"/>
        <v>2130</v>
      </c>
      <c r="J93" s="46">
        <v>1400</v>
      </c>
      <c r="K93" s="36"/>
      <c r="L93" s="36"/>
      <c r="M93" s="36">
        <v>1400</v>
      </c>
      <c r="N93" s="37"/>
      <c r="O93" s="38">
        <f t="shared" si="3"/>
        <v>2278</v>
      </c>
      <c r="P93" s="39">
        <v>1.5</v>
      </c>
      <c r="Q93" s="40">
        <v>25853.03</v>
      </c>
      <c r="R93" s="40"/>
    </row>
    <row r="94" spans="1:18" ht="15.75" x14ac:dyDescent="0.25">
      <c r="A94" s="44">
        <v>2000015862</v>
      </c>
      <c r="B94" s="45" t="s">
        <v>140</v>
      </c>
      <c r="C94" s="29"/>
      <c r="D94" s="30"/>
      <c r="E94" s="31"/>
      <c r="F94" s="32">
        <v>0</v>
      </c>
      <c r="G94" s="33"/>
      <c r="H94" s="34">
        <f t="shared" si="4"/>
        <v>0</v>
      </c>
      <c r="I94" s="35">
        <f t="shared" si="5"/>
        <v>0</v>
      </c>
      <c r="J94" s="36"/>
      <c r="K94" s="36"/>
      <c r="L94" s="36"/>
      <c r="M94" s="36"/>
      <c r="N94" s="37"/>
      <c r="O94" s="38">
        <f t="shared" si="3"/>
        <v>0</v>
      </c>
      <c r="P94" s="39">
        <v>3.5</v>
      </c>
      <c r="Q94" s="40"/>
      <c r="R94" s="40"/>
    </row>
    <row r="95" spans="1:18" ht="15.75" x14ac:dyDescent="0.25">
      <c r="A95" s="44" t="s">
        <v>141</v>
      </c>
      <c r="B95" s="45" t="s">
        <v>142</v>
      </c>
      <c r="C95" s="29"/>
      <c r="D95" s="30">
        <v>20050</v>
      </c>
      <c r="E95" s="31">
        <v>20000</v>
      </c>
      <c r="F95" s="32">
        <v>60338.294999999998</v>
      </c>
      <c r="G95" s="33"/>
      <c r="H95" s="34">
        <f t="shared" si="4"/>
        <v>60288.294999999998</v>
      </c>
      <c r="I95" s="35">
        <f t="shared" si="5"/>
        <v>20050</v>
      </c>
      <c r="J95" s="36">
        <v>20000</v>
      </c>
      <c r="K95" s="36"/>
      <c r="L95" s="36"/>
      <c r="M95" s="36">
        <v>0</v>
      </c>
      <c r="N95" s="37"/>
      <c r="O95" s="38">
        <f t="shared" si="3"/>
        <v>-9886.7050000000017</v>
      </c>
      <c r="P95" s="39">
        <v>3.5</v>
      </c>
      <c r="Q95" s="40">
        <v>0</v>
      </c>
      <c r="R95" s="40"/>
    </row>
    <row r="96" spans="1:18" ht="15.75" x14ac:dyDescent="0.25">
      <c r="A96" s="44">
        <v>2000003216</v>
      </c>
      <c r="B96" s="45" t="s">
        <v>143</v>
      </c>
      <c r="C96" s="29"/>
      <c r="D96" s="30">
        <v>470</v>
      </c>
      <c r="E96" s="31"/>
      <c r="F96" s="32">
        <v>1264.703</v>
      </c>
      <c r="G96" s="33"/>
      <c r="H96" s="34">
        <f t="shared" si="4"/>
        <v>794.70299999999997</v>
      </c>
      <c r="I96" s="35">
        <f t="shared" si="5"/>
        <v>470</v>
      </c>
      <c r="J96" s="36">
        <v>3000</v>
      </c>
      <c r="K96" s="36"/>
      <c r="L96" s="36"/>
      <c r="M96" s="36">
        <v>0</v>
      </c>
      <c r="N96" s="37"/>
      <c r="O96" s="38">
        <f t="shared" si="3"/>
        <v>-850.29700000000003</v>
      </c>
      <c r="P96" s="39">
        <v>3.5</v>
      </c>
      <c r="Q96" s="40"/>
      <c r="R96" s="40"/>
    </row>
    <row r="97" spans="1:18" ht="15.75" x14ac:dyDescent="0.25">
      <c r="A97" s="44" t="s">
        <v>144</v>
      </c>
      <c r="B97" s="45" t="s">
        <v>145</v>
      </c>
      <c r="C97" s="29"/>
      <c r="D97" s="30">
        <v>12200</v>
      </c>
      <c r="E97" s="31">
        <v>19800</v>
      </c>
      <c r="F97" s="32">
        <v>23262.314999999999</v>
      </c>
      <c r="G97" s="33"/>
      <c r="H97" s="34">
        <f t="shared" si="4"/>
        <v>30862.315000000002</v>
      </c>
      <c r="I97" s="35">
        <f t="shared" si="5"/>
        <v>12200</v>
      </c>
      <c r="J97" s="36">
        <v>20000</v>
      </c>
      <c r="K97" s="36"/>
      <c r="L97" s="36"/>
      <c r="M97" s="36">
        <v>19800</v>
      </c>
      <c r="N97" s="37"/>
      <c r="O97" s="38">
        <f t="shared" si="3"/>
        <v>362.31500000000233</v>
      </c>
      <c r="P97" s="39">
        <v>2.5</v>
      </c>
      <c r="Q97" s="40"/>
      <c r="R97" s="40"/>
    </row>
    <row r="98" spans="1:18" ht="15.75" x14ac:dyDescent="0.25">
      <c r="A98" s="44" t="s">
        <v>146</v>
      </c>
      <c r="B98" s="47" t="s">
        <v>147</v>
      </c>
      <c r="C98" s="29"/>
      <c r="D98" s="30">
        <v>10206</v>
      </c>
      <c r="E98" s="31">
        <v>10000</v>
      </c>
      <c r="F98" s="32">
        <v>16555.557000000001</v>
      </c>
      <c r="G98" s="33"/>
      <c r="H98" s="34">
        <f t="shared" si="4"/>
        <v>16349.557000000001</v>
      </c>
      <c r="I98" s="35">
        <f t="shared" si="5"/>
        <v>10206</v>
      </c>
      <c r="J98" s="36">
        <v>0</v>
      </c>
      <c r="K98" s="36">
        <v>10000</v>
      </c>
      <c r="L98" s="36" t="s">
        <v>255</v>
      </c>
      <c r="M98" s="36">
        <v>10000</v>
      </c>
      <c r="N98" s="37"/>
      <c r="O98" s="38">
        <f t="shared" si="3"/>
        <v>-9165.4429999999993</v>
      </c>
      <c r="P98" s="39">
        <v>2.5</v>
      </c>
      <c r="Q98" s="40"/>
      <c r="R98" s="40"/>
    </row>
    <row r="99" spans="1:18" ht="15.75" x14ac:dyDescent="0.25">
      <c r="A99" s="44">
        <v>2000271520</v>
      </c>
      <c r="B99" s="47" t="s">
        <v>148</v>
      </c>
      <c r="C99" s="29"/>
      <c r="D99" s="30">
        <v>12</v>
      </c>
      <c r="E99" s="31"/>
      <c r="F99" s="32">
        <v>0</v>
      </c>
      <c r="G99" s="33"/>
      <c r="H99" s="34">
        <f t="shared" si="4"/>
        <v>-12</v>
      </c>
      <c r="I99" s="35">
        <f t="shared" si="5"/>
        <v>12</v>
      </c>
      <c r="J99" s="36"/>
      <c r="K99" s="36"/>
      <c r="L99" s="36"/>
      <c r="M99" s="36"/>
      <c r="N99" s="37"/>
      <c r="O99" s="38">
        <f t="shared" si="3"/>
        <v>-30</v>
      </c>
      <c r="P99" s="39">
        <v>1.5</v>
      </c>
      <c r="Q99" s="40"/>
      <c r="R99" s="40"/>
    </row>
    <row r="100" spans="1:18" ht="15.75" x14ac:dyDescent="0.25">
      <c r="A100" s="44">
        <v>2000275139</v>
      </c>
      <c r="B100" s="44" t="s">
        <v>149</v>
      </c>
      <c r="C100" s="29"/>
      <c r="D100" s="30"/>
      <c r="E100" s="31"/>
      <c r="F100" s="32">
        <v>0</v>
      </c>
      <c r="G100" s="33"/>
      <c r="H100" s="34">
        <f t="shared" si="4"/>
        <v>0</v>
      </c>
      <c r="I100" s="35">
        <f t="shared" si="5"/>
        <v>0</v>
      </c>
      <c r="J100" s="36"/>
      <c r="K100" s="36"/>
      <c r="L100" s="36"/>
      <c r="M100" s="36"/>
      <c r="N100" s="37"/>
      <c r="O100" s="38">
        <f t="shared" si="3"/>
        <v>0</v>
      </c>
      <c r="P100" s="39">
        <v>1.5</v>
      </c>
      <c r="Q100" s="40"/>
      <c r="R100" s="40"/>
    </row>
    <row r="101" spans="1:18" ht="15.75" x14ac:dyDescent="0.25">
      <c r="A101" s="44">
        <v>2000205870</v>
      </c>
      <c r="B101" s="45" t="s">
        <v>150</v>
      </c>
      <c r="C101" s="29"/>
      <c r="D101" s="30">
        <v>11410</v>
      </c>
      <c r="E101" s="31">
        <v>10000</v>
      </c>
      <c r="F101" s="32">
        <v>10038</v>
      </c>
      <c r="G101" s="33"/>
      <c r="H101" s="34">
        <f t="shared" si="4"/>
        <v>8628</v>
      </c>
      <c r="I101" s="35">
        <f t="shared" si="5"/>
        <v>11410</v>
      </c>
      <c r="J101" s="36">
        <v>10000</v>
      </c>
      <c r="K101" s="36"/>
      <c r="L101" s="36"/>
      <c r="M101" s="36">
        <v>10000</v>
      </c>
      <c r="N101" s="37"/>
      <c r="O101" s="38">
        <f t="shared" si="3"/>
        <v>-19897</v>
      </c>
      <c r="P101" s="39">
        <v>2.5</v>
      </c>
      <c r="Q101" s="40"/>
      <c r="R101" s="40"/>
    </row>
    <row r="102" spans="1:18" ht="15.75" x14ac:dyDescent="0.25">
      <c r="A102" s="44">
        <v>2000303247</v>
      </c>
      <c r="B102" s="45" t="s">
        <v>151</v>
      </c>
      <c r="C102" s="29"/>
      <c r="D102" s="30"/>
      <c r="E102" s="31"/>
      <c r="F102" s="32">
        <v>0</v>
      </c>
      <c r="G102" s="33"/>
      <c r="H102" s="34">
        <f t="shared" si="4"/>
        <v>0</v>
      </c>
      <c r="I102" s="35">
        <f t="shared" si="5"/>
        <v>0</v>
      </c>
      <c r="J102" s="36"/>
      <c r="K102" s="36"/>
      <c r="L102" s="36"/>
      <c r="M102" s="36"/>
      <c r="N102" s="37"/>
      <c r="O102" s="38">
        <f t="shared" si="3"/>
        <v>0</v>
      </c>
      <c r="P102" s="39">
        <v>2.5</v>
      </c>
      <c r="Q102" s="40"/>
      <c r="R102" s="40"/>
    </row>
    <row r="103" spans="1:18" ht="15.75" x14ac:dyDescent="0.25">
      <c r="A103" s="44">
        <v>2000088660</v>
      </c>
      <c r="B103" s="45" t="s">
        <v>152</v>
      </c>
      <c r="C103" s="29"/>
      <c r="D103" s="30"/>
      <c r="E103" s="31"/>
      <c r="F103" s="32">
        <v>4768</v>
      </c>
      <c r="G103" s="33"/>
      <c r="H103" s="34">
        <f t="shared" si="4"/>
        <v>4768</v>
      </c>
      <c r="I103" s="35">
        <f t="shared" si="5"/>
        <v>0</v>
      </c>
      <c r="J103" s="36"/>
      <c r="K103" s="36"/>
      <c r="L103" s="36"/>
      <c r="M103" s="36"/>
      <c r="N103" s="37"/>
      <c r="O103" s="38">
        <f t="shared" si="3"/>
        <v>4768</v>
      </c>
      <c r="P103" s="39">
        <v>2.5</v>
      </c>
      <c r="Q103" s="40"/>
      <c r="R103" s="40"/>
    </row>
    <row r="104" spans="1:18" ht="15.75" x14ac:dyDescent="0.25">
      <c r="A104" s="44" t="s">
        <v>153</v>
      </c>
      <c r="B104" s="45" t="s">
        <v>154</v>
      </c>
      <c r="C104" s="29"/>
      <c r="D104" s="30">
        <v>4560</v>
      </c>
      <c r="E104" s="31">
        <v>4000</v>
      </c>
      <c r="F104" s="32">
        <v>7980</v>
      </c>
      <c r="G104" s="33"/>
      <c r="H104" s="34">
        <f t="shared" si="4"/>
        <v>7420</v>
      </c>
      <c r="I104" s="35">
        <f t="shared" si="5"/>
        <v>4560</v>
      </c>
      <c r="J104" s="36">
        <v>9184</v>
      </c>
      <c r="K104" s="36"/>
      <c r="L104" s="36"/>
      <c r="M104" s="36">
        <v>0</v>
      </c>
      <c r="N104" s="37"/>
      <c r="O104" s="38">
        <f t="shared" si="3"/>
        <v>-3980</v>
      </c>
      <c r="P104" s="39">
        <v>2.5</v>
      </c>
      <c r="Q104" s="40"/>
      <c r="R104" s="40"/>
    </row>
    <row r="105" spans="1:18" ht="15.75" x14ac:dyDescent="0.25">
      <c r="A105" s="44">
        <v>2000271421</v>
      </c>
      <c r="B105" s="45" t="s">
        <v>155</v>
      </c>
      <c r="C105" s="29"/>
      <c r="D105" s="30">
        <v>3438</v>
      </c>
      <c r="E105" s="31"/>
      <c r="F105" s="32">
        <v>7894.8990000000003</v>
      </c>
      <c r="G105" s="33"/>
      <c r="H105" s="34">
        <f t="shared" si="4"/>
        <v>4456.8990000000003</v>
      </c>
      <c r="I105" s="35">
        <f t="shared" si="5"/>
        <v>3438</v>
      </c>
      <c r="J105" s="36">
        <v>2304</v>
      </c>
      <c r="K105" s="36"/>
      <c r="L105" s="36"/>
      <c r="M105" s="36">
        <v>8192</v>
      </c>
      <c r="N105" s="37"/>
      <c r="O105" s="38">
        <f t="shared" si="3"/>
        <v>-4138.1009999999997</v>
      </c>
      <c r="P105" s="39">
        <v>2.5</v>
      </c>
      <c r="Q105" s="40">
        <v>35547.049999999996</v>
      </c>
      <c r="R105" s="40"/>
    </row>
    <row r="106" spans="1:18" ht="15.75" x14ac:dyDescent="0.25">
      <c r="A106" s="44">
        <v>2000233131</v>
      </c>
      <c r="B106" s="45" t="s">
        <v>156</v>
      </c>
      <c r="C106" s="29"/>
      <c r="D106" s="30">
        <v>3610</v>
      </c>
      <c r="E106" s="31">
        <v>3000</v>
      </c>
      <c r="F106" s="32">
        <v>3664.4520000000002</v>
      </c>
      <c r="G106" s="33"/>
      <c r="H106" s="34">
        <f t="shared" si="4"/>
        <v>3054.4520000000002</v>
      </c>
      <c r="I106" s="35">
        <f t="shared" si="5"/>
        <v>3610</v>
      </c>
      <c r="J106" s="36">
        <v>3000</v>
      </c>
      <c r="K106" s="36">
        <v>2000</v>
      </c>
      <c r="L106" s="36" t="s">
        <v>255</v>
      </c>
      <c r="M106" s="36">
        <v>0</v>
      </c>
      <c r="N106" s="37"/>
      <c r="O106" s="38">
        <f t="shared" si="3"/>
        <v>-7775.5479999999998</v>
      </c>
      <c r="P106" s="39">
        <v>3</v>
      </c>
      <c r="Q106" s="40">
        <v>0</v>
      </c>
      <c r="R106" s="40"/>
    </row>
    <row r="107" spans="1:18" ht="15.75" x14ac:dyDescent="0.25">
      <c r="A107" s="44">
        <v>2000284206</v>
      </c>
      <c r="B107" s="45" t="s">
        <v>157</v>
      </c>
      <c r="C107" s="29"/>
      <c r="D107" s="30">
        <v>3530</v>
      </c>
      <c r="E107" s="31">
        <v>3000</v>
      </c>
      <c r="F107" s="32">
        <v>2020</v>
      </c>
      <c r="G107" s="33"/>
      <c r="H107" s="34">
        <f>F107+E107-I107</f>
        <v>1490</v>
      </c>
      <c r="I107" s="35">
        <f>C107+D107</f>
        <v>3530</v>
      </c>
      <c r="J107" s="36">
        <v>3000</v>
      </c>
      <c r="K107" s="36"/>
      <c r="L107" s="36"/>
      <c r="M107" s="36">
        <v>3000</v>
      </c>
      <c r="N107" s="37"/>
      <c r="O107" s="38">
        <f>H107-I107*P107</f>
        <v>-7335</v>
      </c>
      <c r="P107" s="39">
        <v>2.5</v>
      </c>
      <c r="Q107" s="40">
        <v>16619.190000000006</v>
      </c>
      <c r="R107" s="40"/>
    </row>
    <row r="108" spans="1:18" ht="15.75" x14ac:dyDescent="0.25">
      <c r="A108" s="44">
        <v>2000003791</v>
      </c>
      <c r="B108" s="45" t="s">
        <v>158</v>
      </c>
      <c r="C108" s="29"/>
      <c r="D108" s="30">
        <v>1800</v>
      </c>
      <c r="E108" s="31"/>
      <c r="F108" s="32">
        <v>2110</v>
      </c>
      <c r="G108" s="33"/>
      <c r="H108" s="34">
        <f t="shared" si="4"/>
        <v>310</v>
      </c>
      <c r="I108" s="35">
        <f t="shared" si="5"/>
        <v>1800</v>
      </c>
      <c r="J108" s="36">
        <v>3000</v>
      </c>
      <c r="K108" s="36"/>
      <c r="L108" s="36"/>
      <c r="M108" s="36">
        <v>0</v>
      </c>
      <c r="N108" s="37"/>
      <c r="O108" s="38">
        <f t="shared" si="3"/>
        <v>-5090</v>
      </c>
      <c r="P108" s="39">
        <v>3</v>
      </c>
      <c r="Q108" s="40"/>
      <c r="R108" s="40"/>
    </row>
    <row r="109" spans="1:18" ht="15.75" x14ac:dyDescent="0.25">
      <c r="A109" s="44">
        <v>2000285860</v>
      </c>
      <c r="B109" s="45" t="s">
        <v>159</v>
      </c>
      <c r="C109" s="29"/>
      <c r="D109" s="30">
        <v>2772</v>
      </c>
      <c r="E109" s="31"/>
      <c r="F109" s="32">
        <v>1791</v>
      </c>
      <c r="G109" s="33"/>
      <c r="H109" s="34">
        <f t="shared" si="4"/>
        <v>-981</v>
      </c>
      <c r="I109" s="35">
        <f t="shared" si="5"/>
        <v>2772</v>
      </c>
      <c r="J109" s="36">
        <v>3000</v>
      </c>
      <c r="K109" s="36"/>
      <c r="L109" s="36"/>
      <c r="M109" s="36">
        <v>1400</v>
      </c>
      <c r="N109" s="37"/>
      <c r="O109" s="38">
        <f t="shared" si="3"/>
        <v>-5139</v>
      </c>
      <c r="P109" s="39">
        <v>1.5</v>
      </c>
      <c r="Q109" s="40">
        <v>12196.219999999998</v>
      </c>
      <c r="R109" s="40"/>
    </row>
    <row r="110" spans="1:18" ht="15.75" x14ac:dyDescent="0.25">
      <c r="A110" s="42">
        <v>2000279471</v>
      </c>
      <c r="B110" s="49" t="s">
        <v>160</v>
      </c>
      <c r="C110" s="29"/>
      <c r="D110" s="30"/>
      <c r="E110" s="31"/>
      <c r="F110" s="32">
        <v>0</v>
      </c>
      <c r="G110" s="33"/>
      <c r="H110" s="34">
        <f t="shared" si="4"/>
        <v>0</v>
      </c>
      <c r="I110" s="35">
        <f t="shared" si="5"/>
        <v>0</v>
      </c>
      <c r="J110" s="36"/>
      <c r="K110" s="36"/>
      <c r="L110" s="36"/>
      <c r="M110" s="36"/>
      <c r="N110" s="37"/>
      <c r="O110" s="38">
        <f t="shared" si="3"/>
        <v>0</v>
      </c>
      <c r="P110" s="39">
        <v>1.5</v>
      </c>
      <c r="Q110" s="40"/>
      <c r="R110" s="40"/>
    </row>
    <row r="111" spans="1:18" ht="15.75" x14ac:dyDescent="0.25">
      <c r="A111" s="44" t="s">
        <v>161</v>
      </c>
      <c r="B111" s="45" t="s">
        <v>162</v>
      </c>
      <c r="C111" s="29"/>
      <c r="D111" s="30">
        <v>1824</v>
      </c>
      <c r="E111" s="31"/>
      <c r="F111" s="32">
        <v>0</v>
      </c>
      <c r="G111" s="33"/>
      <c r="H111" s="34">
        <f t="shared" si="4"/>
        <v>-1824</v>
      </c>
      <c r="I111" s="35">
        <f t="shared" si="5"/>
        <v>1824</v>
      </c>
      <c r="J111" s="36"/>
      <c r="K111" s="55">
        <v>4000</v>
      </c>
      <c r="L111" s="36" t="s">
        <v>255</v>
      </c>
      <c r="M111" s="36"/>
      <c r="N111" s="37"/>
      <c r="O111" s="38">
        <f t="shared" si="3"/>
        <v>-6384</v>
      </c>
      <c r="P111" s="39">
        <v>2.5</v>
      </c>
      <c r="Q111" s="40"/>
      <c r="R111" s="40"/>
    </row>
    <row r="112" spans="1:18" ht="15.75" x14ac:dyDescent="0.25">
      <c r="A112" s="44" t="s">
        <v>163</v>
      </c>
      <c r="B112" s="45" t="s">
        <v>164</v>
      </c>
      <c r="C112" s="29"/>
      <c r="D112" s="30">
        <v>1490</v>
      </c>
      <c r="E112" s="31"/>
      <c r="F112" s="32">
        <v>4059.7109999999998</v>
      </c>
      <c r="G112" s="33"/>
      <c r="H112" s="34">
        <f t="shared" si="4"/>
        <v>2569.7109999999998</v>
      </c>
      <c r="I112" s="35">
        <f t="shared" si="5"/>
        <v>1490</v>
      </c>
      <c r="J112" s="36">
        <v>3000</v>
      </c>
      <c r="K112" s="36"/>
      <c r="L112" s="36"/>
      <c r="M112" s="36">
        <v>0</v>
      </c>
      <c r="N112" s="37"/>
      <c r="O112" s="38">
        <f t="shared" si="3"/>
        <v>-1900.2890000000002</v>
      </c>
      <c r="P112" s="39">
        <v>3</v>
      </c>
      <c r="Q112" s="40"/>
      <c r="R112" s="40"/>
    </row>
    <row r="113" spans="1:18" ht="15.75" x14ac:dyDescent="0.25">
      <c r="A113" s="44">
        <v>2000055959</v>
      </c>
      <c r="B113" s="45" t="s">
        <v>165</v>
      </c>
      <c r="C113" s="29"/>
      <c r="D113" s="30">
        <v>2550</v>
      </c>
      <c r="E113" s="31">
        <v>2000</v>
      </c>
      <c r="F113" s="32">
        <v>500</v>
      </c>
      <c r="G113" s="33"/>
      <c r="H113" s="34">
        <f t="shared" si="4"/>
        <v>-50</v>
      </c>
      <c r="I113" s="35">
        <f t="shared" si="5"/>
        <v>2550</v>
      </c>
      <c r="J113" s="36">
        <v>3000</v>
      </c>
      <c r="K113" s="36"/>
      <c r="L113" s="36"/>
      <c r="M113" s="36">
        <v>0</v>
      </c>
      <c r="N113" s="37"/>
      <c r="O113" s="38">
        <f t="shared" si="3"/>
        <v>-5150</v>
      </c>
      <c r="P113" s="39">
        <v>2</v>
      </c>
      <c r="Q113" s="40"/>
      <c r="R113" s="40"/>
    </row>
    <row r="114" spans="1:18" ht="15.75" x14ac:dyDescent="0.25">
      <c r="A114" s="44" t="s">
        <v>166</v>
      </c>
      <c r="B114" s="45" t="s">
        <v>167</v>
      </c>
      <c r="C114" s="29"/>
      <c r="D114" s="30">
        <v>1500</v>
      </c>
      <c r="E114" s="31">
        <v>2500</v>
      </c>
      <c r="F114" s="32">
        <v>0</v>
      </c>
      <c r="G114" s="33"/>
      <c r="H114" s="34">
        <f t="shared" si="4"/>
        <v>1000</v>
      </c>
      <c r="I114" s="35">
        <f t="shared" si="5"/>
        <v>1500</v>
      </c>
      <c r="J114" s="36">
        <v>2500</v>
      </c>
      <c r="K114" s="36"/>
      <c r="L114" s="36"/>
      <c r="M114" s="36">
        <v>2500</v>
      </c>
      <c r="N114" s="37"/>
      <c r="O114" s="38">
        <f t="shared" si="3"/>
        <v>-1250</v>
      </c>
      <c r="P114" s="39">
        <v>1.5</v>
      </c>
      <c r="Q114" s="40"/>
      <c r="R114" s="40"/>
    </row>
    <row r="115" spans="1:18" ht="15.75" x14ac:dyDescent="0.25">
      <c r="A115" s="44">
        <v>2000288531</v>
      </c>
      <c r="B115" s="45" t="s">
        <v>168</v>
      </c>
      <c r="C115" s="29"/>
      <c r="D115" s="30">
        <v>1210</v>
      </c>
      <c r="E115" s="31">
        <v>1200</v>
      </c>
      <c r="F115" s="32">
        <v>0</v>
      </c>
      <c r="G115" s="33"/>
      <c r="H115" s="34">
        <f t="shared" si="4"/>
        <v>-10</v>
      </c>
      <c r="I115" s="35">
        <f t="shared" si="5"/>
        <v>1210</v>
      </c>
      <c r="J115" s="36">
        <v>1500</v>
      </c>
      <c r="K115" s="36"/>
      <c r="L115" s="36"/>
      <c r="M115" s="36">
        <v>0</v>
      </c>
      <c r="N115" s="37"/>
      <c r="O115" s="38">
        <f t="shared" si="3"/>
        <v>-1825</v>
      </c>
      <c r="P115" s="39">
        <v>1.5</v>
      </c>
      <c r="Q115" s="40"/>
      <c r="R115" s="40"/>
    </row>
    <row r="116" spans="1:18" ht="15.75" x14ac:dyDescent="0.25">
      <c r="A116" s="44">
        <v>2000221233</v>
      </c>
      <c r="B116" s="45" t="s">
        <v>169</v>
      </c>
      <c r="C116" s="29"/>
      <c r="D116" s="30">
        <v>1590</v>
      </c>
      <c r="E116" s="31">
        <v>900</v>
      </c>
      <c r="F116" s="32">
        <v>0</v>
      </c>
      <c r="G116" s="33"/>
      <c r="H116" s="34">
        <f t="shared" si="4"/>
        <v>-690</v>
      </c>
      <c r="I116" s="35">
        <f t="shared" si="5"/>
        <v>1590</v>
      </c>
      <c r="J116" s="36">
        <v>1600</v>
      </c>
      <c r="K116" s="36"/>
      <c r="L116" s="36"/>
      <c r="M116" s="36">
        <v>800</v>
      </c>
      <c r="N116" s="37"/>
      <c r="O116" s="38">
        <f t="shared" si="3"/>
        <v>-3075</v>
      </c>
      <c r="P116" s="39">
        <v>1.5</v>
      </c>
      <c r="Q116" s="40"/>
      <c r="R116" s="40"/>
    </row>
    <row r="117" spans="1:18" ht="15.75" x14ac:dyDescent="0.25">
      <c r="A117" s="44">
        <v>2000288529</v>
      </c>
      <c r="B117" s="45" t="s">
        <v>170</v>
      </c>
      <c r="C117" s="29"/>
      <c r="D117" s="30">
        <v>1025</v>
      </c>
      <c r="E117" s="31">
        <v>1100</v>
      </c>
      <c r="F117" s="32">
        <v>-1</v>
      </c>
      <c r="G117" s="33"/>
      <c r="H117" s="34">
        <f t="shared" si="4"/>
        <v>74</v>
      </c>
      <c r="I117" s="35">
        <f t="shared" si="5"/>
        <v>1025</v>
      </c>
      <c r="J117" s="36">
        <v>1000</v>
      </c>
      <c r="K117" s="36"/>
      <c r="L117" s="36"/>
      <c r="M117" s="36">
        <v>0</v>
      </c>
      <c r="N117" s="37"/>
      <c r="O117" s="38">
        <f t="shared" si="3"/>
        <v>-1463.5</v>
      </c>
      <c r="P117" s="39">
        <v>1.5</v>
      </c>
      <c r="Q117" s="40"/>
      <c r="R117" s="40"/>
    </row>
    <row r="118" spans="1:18" ht="15.75" x14ac:dyDescent="0.25">
      <c r="A118" s="44">
        <v>2000283887</v>
      </c>
      <c r="B118" s="45" t="s">
        <v>171</v>
      </c>
      <c r="C118" s="29"/>
      <c r="D118" s="30">
        <v>738</v>
      </c>
      <c r="E118" s="31">
        <v>1000</v>
      </c>
      <c r="F118" s="32">
        <v>0</v>
      </c>
      <c r="G118" s="33"/>
      <c r="H118" s="34">
        <f t="shared" si="4"/>
        <v>262</v>
      </c>
      <c r="I118" s="35">
        <f t="shared" si="5"/>
        <v>738</v>
      </c>
      <c r="J118" s="36">
        <v>1000</v>
      </c>
      <c r="K118" s="36"/>
      <c r="L118" s="36"/>
      <c r="M118" s="36">
        <v>1000</v>
      </c>
      <c r="N118" s="37"/>
      <c r="O118" s="38">
        <f t="shared" si="3"/>
        <v>-845</v>
      </c>
      <c r="P118" s="39">
        <v>1.5</v>
      </c>
      <c r="Q118" s="40"/>
      <c r="R118" s="40"/>
    </row>
    <row r="119" spans="1:18" ht="15.75" x14ac:dyDescent="0.25">
      <c r="A119" s="44">
        <v>2000283890</v>
      </c>
      <c r="B119" s="45" t="s">
        <v>172</v>
      </c>
      <c r="C119" s="29"/>
      <c r="D119" s="30">
        <v>408</v>
      </c>
      <c r="E119" s="31">
        <v>800</v>
      </c>
      <c r="F119" s="32">
        <v>0</v>
      </c>
      <c r="G119" s="33"/>
      <c r="H119" s="34">
        <f t="shared" si="4"/>
        <v>392</v>
      </c>
      <c r="I119" s="35">
        <f t="shared" si="5"/>
        <v>408</v>
      </c>
      <c r="J119" s="36">
        <v>800</v>
      </c>
      <c r="K119" s="36"/>
      <c r="L119" s="36"/>
      <c r="M119" s="36">
        <v>800</v>
      </c>
      <c r="N119" s="37"/>
      <c r="O119" s="38">
        <f t="shared" si="3"/>
        <v>-220</v>
      </c>
      <c r="P119" s="39">
        <v>1.5</v>
      </c>
      <c r="Q119" s="40"/>
      <c r="R119" s="40"/>
    </row>
    <row r="120" spans="1:18" ht="15.75" x14ac:dyDescent="0.25">
      <c r="A120" s="44">
        <v>2000206029</v>
      </c>
      <c r="B120" s="45" t="s">
        <v>173</v>
      </c>
      <c r="C120" s="29"/>
      <c r="D120" s="30">
        <v>5400</v>
      </c>
      <c r="E120" s="31">
        <v>1500</v>
      </c>
      <c r="F120" s="32">
        <v>996</v>
      </c>
      <c r="G120" s="33"/>
      <c r="H120" s="34">
        <f t="shared" si="4"/>
        <v>-2904</v>
      </c>
      <c r="I120" s="35">
        <f t="shared" si="5"/>
        <v>5400</v>
      </c>
      <c r="J120" s="36">
        <v>3500</v>
      </c>
      <c r="K120" s="36"/>
      <c r="L120" s="36"/>
      <c r="M120" s="36">
        <v>1500</v>
      </c>
      <c r="N120" s="37"/>
      <c r="O120" s="38">
        <f t="shared" si="3"/>
        <v>-11004</v>
      </c>
      <c r="P120" s="39">
        <v>1.5</v>
      </c>
      <c r="Q120" s="40">
        <v>11704.340000000004</v>
      </c>
      <c r="R120" s="40"/>
    </row>
    <row r="121" spans="1:18" ht="15.75" x14ac:dyDescent="0.25">
      <c r="A121" s="44">
        <v>2000153342</v>
      </c>
      <c r="B121" s="45" t="s">
        <v>174</v>
      </c>
      <c r="C121" s="29"/>
      <c r="D121" s="30">
        <v>1332</v>
      </c>
      <c r="E121" s="31"/>
      <c r="F121" s="32">
        <v>4632</v>
      </c>
      <c r="G121" s="33"/>
      <c r="H121" s="34">
        <f t="shared" si="4"/>
        <v>3300</v>
      </c>
      <c r="I121" s="35">
        <f t="shared" si="5"/>
        <v>1332</v>
      </c>
      <c r="J121" s="36">
        <v>0</v>
      </c>
      <c r="K121" s="36"/>
      <c r="L121" s="36"/>
      <c r="M121" s="36">
        <v>5000</v>
      </c>
      <c r="N121" s="37"/>
      <c r="O121" s="38">
        <f t="shared" si="3"/>
        <v>-3360</v>
      </c>
      <c r="P121" s="39">
        <v>5</v>
      </c>
      <c r="Q121" s="40"/>
      <c r="R121" s="40"/>
    </row>
    <row r="122" spans="1:18" ht="15.75" x14ac:dyDescent="0.25">
      <c r="A122" s="44" t="s">
        <v>175</v>
      </c>
      <c r="B122" s="45" t="s">
        <v>176</v>
      </c>
      <c r="C122" s="29"/>
      <c r="D122" s="30">
        <v>7000</v>
      </c>
      <c r="E122" s="31"/>
      <c r="F122" s="32">
        <v>17100.092000000001</v>
      </c>
      <c r="G122" s="33"/>
      <c r="H122" s="34">
        <f t="shared" si="4"/>
        <v>10100.092000000001</v>
      </c>
      <c r="I122" s="35">
        <f t="shared" si="5"/>
        <v>7000</v>
      </c>
      <c r="J122" s="36">
        <v>18000</v>
      </c>
      <c r="K122" s="36"/>
      <c r="L122" s="36"/>
      <c r="M122" s="36">
        <v>0</v>
      </c>
      <c r="N122" s="37"/>
      <c r="O122" s="38">
        <f t="shared" si="3"/>
        <v>-10899.907999999999</v>
      </c>
      <c r="P122" s="39">
        <v>3</v>
      </c>
      <c r="Q122" s="40"/>
      <c r="R122" s="40"/>
    </row>
    <row r="123" spans="1:18" ht="15.75" x14ac:dyDescent="0.25">
      <c r="A123" s="44">
        <v>2000271539</v>
      </c>
      <c r="B123" s="45" t="s">
        <v>177</v>
      </c>
      <c r="C123" s="29"/>
      <c r="D123" s="30">
        <v>4216</v>
      </c>
      <c r="E123" s="31">
        <v>8000</v>
      </c>
      <c r="F123" s="32">
        <v>12280</v>
      </c>
      <c r="G123" s="33"/>
      <c r="H123" s="34">
        <f t="shared" si="4"/>
        <v>16064</v>
      </c>
      <c r="I123" s="35">
        <f t="shared" si="5"/>
        <v>4216</v>
      </c>
      <c r="J123" s="36">
        <v>5000</v>
      </c>
      <c r="K123" s="36"/>
      <c r="L123" s="36"/>
      <c r="M123" s="36">
        <v>8000</v>
      </c>
      <c r="N123" s="37"/>
      <c r="O123" s="38">
        <f t="shared" si="3"/>
        <v>5524</v>
      </c>
      <c r="P123" s="39">
        <v>2.5</v>
      </c>
      <c r="Q123" s="40"/>
      <c r="R123" s="40"/>
    </row>
    <row r="124" spans="1:18" ht="15.75" x14ac:dyDescent="0.25">
      <c r="A124" s="44" t="s">
        <v>178</v>
      </c>
      <c r="B124" s="45" t="s">
        <v>179</v>
      </c>
      <c r="C124" s="29"/>
      <c r="D124" s="30">
        <v>13074</v>
      </c>
      <c r="E124" s="31">
        <v>10000</v>
      </c>
      <c r="F124" s="32">
        <v>18712.029000000002</v>
      </c>
      <c r="G124" s="33"/>
      <c r="H124" s="34">
        <f t="shared" si="4"/>
        <v>15638.029000000002</v>
      </c>
      <c r="I124" s="35">
        <f t="shared" si="5"/>
        <v>13074</v>
      </c>
      <c r="J124" s="36">
        <v>4992</v>
      </c>
      <c r="K124" s="36">
        <v>10000</v>
      </c>
      <c r="L124" s="36" t="s">
        <v>255</v>
      </c>
      <c r="M124" s="36">
        <v>0</v>
      </c>
      <c r="N124" s="37"/>
      <c r="O124" s="38">
        <f t="shared" si="3"/>
        <v>-17046.970999999998</v>
      </c>
      <c r="P124" s="39">
        <v>2.5</v>
      </c>
      <c r="Q124" s="40"/>
      <c r="R124" s="40"/>
    </row>
    <row r="125" spans="1:18" ht="15.75" x14ac:dyDescent="0.25">
      <c r="A125" s="44">
        <v>2000247511</v>
      </c>
      <c r="B125" s="45" t="s">
        <v>180</v>
      </c>
      <c r="C125" s="29"/>
      <c r="D125" s="30">
        <v>4040</v>
      </c>
      <c r="E125" s="31">
        <v>5040</v>
      </c>
      <c r="F125" s="32">
        <v>3990</v>
      </c>
      <c r="G125" s="33"/>
      <c r="H125" s="34">
        <f t="shared" si="4"/>
        <v>4990</v>
      </c>
      <c r="I125" s="35">
        <f t="shared" si="5"/>
        <v>4040</v>
      </c>
      <c r="J125" s="36">
        <v>5040</v>
      </c>
      <c r="K125" s="36"/>
      <c r="L125" s="36"/>
      <c r="M125" s="36">
        <v>7500</v>
      </c>
      <c r="N125" s="37"/>
      <c r="O125" s="38">
        <f t="shared" si="3"/>
        <v>-5110</v>
      </c>
      <c r="P125" s="39">
        <v>2.5</v>
      </c>
      <c r="Q125" s="40">
        <v>49008.519999999975</v>
      </c>
      <c r="R125" s="40"/>
    </row>
    <row r="126" spans="1:18" ht="15.75" x14ac:dyDescent="0.25">
      <c r="A126" s="44">
        <v>2000303785</v>
      </c>
      <c r="B126" s="45" t="s">
        <v>181</v>
      </c>
      <c r="C126" s="29"/>
      <c r="D126" s="30"/>
      <c r="E126" s="31"/>
      <c r="F126" s="32">
        <v>0</v>
      </c>
      <c r="G126" s="33"/>
      <c r="H126" s="34">
        <f t="shared" si="4"/>
        <v>0</v>
      </c>
      <c r="I126" s="35">
        <f t="shared" si="5"/>
        <v>0</v>
      </c>
      <c r="J126" s="36"/>
      <c r="K126" s="36"/>
      <c r="L126" s="36"/>
      <c r="M126" s="36"/>
      <c r="N126" s="37"/>
      <c r="O126" s="38">
        <f t="shared" si="3"/>
        <v>0</v>
      </c>
      <c r="P126" s="39">
        <v>2.5</v>
      </c>
      <c r="Q126" s="40"/>
      <c r="R126" s="40"/>
    </row>
    <row r="127" spans="1:18" ht="15.75" x14ac:dyDescent="0.25">
      <c r="A127" s="44">
        <v>2000293305</v>
      </c>
      <c r="B127" s="45" t="s">
        <v>182</v>
      </c>
      <c r="C127" s="29"/>
      <c r="D127" s="30"/>
      <c r="E127" s="31"/>
      <c r="F127" s="32">
        <v>0</v>
      </c>
      <c r="G127" s="33"/>
      <c r="H127" s="34">
        <f t="shared" si="4"/>
        <v>0</v>
      </c>
      <c r="I127" s="35">
        <f t="shared" si="5"/>
        <v>0</v>
      </c>
      <c r="J127" s="36"/>
      <c r="K127" s="36"/>
      <c r="L127" s="36"/>
      <c r="M127" s="36"/>
      <c r="N127" s="37"/>
      <c r="O127" s="38">
        <f t="shared" si="3"/>
        <v>0</v>
      </c>
      <c r="P127" s="39">
        <v>2.5</v>
      </c>
      <c r="Q127" s="40"/>
      <c r="R127" s="40"/>
    </row>
    <row r="128" spans="1:18" ht="15.75" x14ac:dyDescent="0.25">
      <c r="A128" s="44">
        <v>2000273519</v>
      </c>
      <c r="B128" s="45" t="s">
        <v>183</v>
      </c>
      <c r="C128" s="29"/>
      <c r="D128" s="30">
        <v>1950</v>
      </c>
      <c r="E128" s="31">
        <v>3240</v>
      </c>
      <c r="F128" s="32">
        <v>702</v>
      </c>
      <c r="G128" s="33"/>
      <c r="H128" s="34">
        <f t="shared" si="4"/>
        <v>1992</v>
      </c>
      <c r="I128" s="35">
        <f t="shared" si="5"/>
        <v>1950</v>
      </c>
      <c r="J128" s="36">
        <v>3000</v>
      </c>
      <c r="K128" s="36"/>
      <c r="L128" s="36"/>
      <c r="M128" s="36">
        <v>0</v>
      </c>
      <c r="N128" s="37"/>
      <c r="O128" s="38">
        <f t="shared" si="3"/>
        <v>-2883</v>
      </c>
      <c r="P128" s="39">
        <v>2.5</v>
      </c>
      <c r="Q128" s="40"/>
      <c r="R128" s="40"/>
    </row>
    <row r="129" spans="1:18" ht="15.75" x14ac:dyDescent="0.25">
      <c r="A129" s="44" t="s">
        <v>184</v>
      </c>
      <c r="B129" s="45" t="s">
        <v>185</v>
      </c>
      <c r="C129" s="29"/>
      <c r="D129" s="30">
        <v>5508</v>
      </c>
      <c r="E129" s="31">
        <v>3000</v>
      </c>
      <c r="F129" s="32">
        <v>2508</v>
      </c>
      <c r="G129" s="33"/>
      <c r="H129" s="34">
        <f t="shared" si="4"/>
        <v>0</v>
      </c>
      <c r="I129" s="35">
        <f t="shared" si="5"/>
        <v>5508</v>
      </c>
      <c r="J129" s="36">
        <v>3000</v>
      </c>
      <c r="K129" s="55">
        <v>4000</v>
      </c>
      <c r="L129" s="36" t="s">
        <v>255</v>
      </c>
      <c r="M129" s="36">
        <v>0</v>
      </c>
      <c r="N129" s="37"/>
      <c r="O129" s="38">
        <f t="shared" si="3"/>
        <v>-13770</v>
      </c>
      <c r="P129" s="39">
        <v>2.5</v>
      </c>
      <c r="Q129" s="40"/>
      <c r="R129" s="40"/>
    </row>
    <row r="130" spans="1:18" ht="15.75" x14ac:dyDescent="0.25">
      <c r="A130" s="44">
        <v>2000186544</v>
      </c>
      <c r="B130" s="45" t="s">
        <v>186</v>
      </c>
      <c r="C130" s="29"/>
      <c r="D130" s="30">
        <v>6108</v>
      </c>
      <c r="E130" s="31">
        <v>8000</v>
      </c>
      <c r="F130" s="32">
        <v>-24</v>
      </c>
      <c r="G130" s="33"/>
      <c r="H130" s="34">
        <f t="shared" si="4"/>
        <v>1868</v>
      </c>
      <c r="I130" s="35">
        <f t="shared" si="5"/>
        <v>6108</v>
      </c>
      <c r="J130" s="36">
        <v>0</v>
      </c>
      <c r="K130" s="55">
        <v>6000</v>
      </c>
      <c r="L130" s="36" t="s">
        <v>255</v>
      </c>
      <c r="M130" s="36">
        <v>0</v>
      </c>
      <c r="N130" s="37"/>
      <c r="O130" s="38">
        <f t="shared" si="3"/>
        <v>-13402</v>
      </c>
      <c r="P130" s="39">
        <v>2.5</v>
      </c>
      <c r="Q130" s="40"/>
      <c r="R130" s="40"/>
    </row>
    <row r="131" spans="1:18" ht="15.75" x14ac:dyDescent="0.25">
      <c r="A131" s="44">
        <v>2000003231</v>
      </c>
      <c r="B131" s="45" t="s">
        <v>187</v>
      </c>
      <c r="C131" s="29"/>
      <c r="D131" s="30">
        <v>6678</v>
      </c>
      <c r="E131" s="31">
        <v>73011</v>
      </c>
      <c r="F131" s="32">
        <v>6638</v>
      </c>
      <c r="G131" s="33"/>
      <c r="H131" s="34">
        <f t="shared" si="4"/>
        <v>72971</v>
      </c>
      <c r="I131" s="35">
        <f t="shared" si="5"/>
        <v>6678</v>
      </c>
      <c r="J131" s="36">
        <v>0</v>
      </c>
      <c r="K131" s="36"/>
      <c r="L131" s="36"/>
      <c r="M131" s="36">
        <v>0</v>
      </c>
      <c r="N131" s="37"/>
      <c r="O131" s="38">
        <f t="shared" si="3"/>
        <v>56276</v>
      </c>
      <c r="P131" s="39">
        <v>2.5</v>
      </c>
      <c r="Q131" s="40"/>
      <c r="R131" s="40"/>
    </row>
    <row r="132" spans="1:18" ht="15.75" x14ac:dyDescent="0.25">
      <c r="A132" s="44">
        <v>2000015860</v>
      </c>
      <c r="B132" s="45" t="s">
        <v>188</v>
      </c>
      <c r="C132" s="29"/>
      <c r="D132" s="30">
        <v>1110</v>
      </c>
      <c r="E132" s="31"/>
      <c r="F132" s="32">
        <v>2621.855</v>
      </c>
      <c r="G132" s="33"/>
      <c r="H132" s="34">
        <f t="shared" si="4"/>
        <v>1511.855</v>
      </c>
      <c r="I132" s="35">
        <f t="shared" si="5"/>
        <v>1110</v>
      </c>
      <c r="J132" s="36">
        <v>3000</v>
      </c>
      <c r="K132" s="36"/>
      <c r="L132" s="36"/>
      <c r="M132" s="36">
        <v>0</v>
      </c>
      <c r="N132" s="37"/>
      <c r="O132" s="38">
        <f t="shared" si="3"/>
        <v>-1818.145</v>
      </c>
      <c r="P132" s="39">
        <v>3</v>
      </c>
      <c r="Q132" s="40"/>
      <c r="R132" s="40"/>
    </row>
    <row r="133" spans="1:18" ht="15.75" x14ac:dyDescent="0.25">
      <c r="A133" s="44">
        <v>2000300683</v>
      </c>
      <c r="B133" s="45" t="s">
        <v>189</v>
      </c>
      <c r="C133" s="29"/>
      <c r="D133" s="30"/>
      <c r="E133" s="31"/>
      <c r="F133" s="32">
        <v>0</v>
      </c>
      <c r="G133" s="33"/>
      <c r="H133" s="34">
        <f t="shared" si="4"/>
        <v>0</v>
      </c>
      <c r="I133" s="35">
        <f t="shared" si="5"/>
        <v>0</v>
      </c>
      <c r="J133" s="36"/>
      <c r="K133" s="36"/>
      <c r="L133" s="36"/>
      <c r="M133" s="36"/>
      <c r="N133" s="37"/>
      <c r="O133" s="38">
        <f t="shared" si="3"/>
        <v>0</v>
      </c>
      <c r="P133" s="39">
        <v>3</v>
      </c>
      <c r="Q133" s="40"/>
      <c r="R133" s="40"/>
    </row>
    <row r="134" spans="1:18" ht="15.75" x14ac:dyDescent="0.25">
      <c r="A134" s="44" t="s">
        <v>190</v>
      </c>
      <c r="B134" s="45" t="s">
        <v>191</v>
      </c>
      <c r="C134" s="29"/>
      <c r="D134" s="30">
        <v>1560</v>
      </c>
      <c r="E134" s="31"/>
      <c r="F134" s="32">
        <v>1101</v>
      </c>
      <c r="G134" s="33"/>
      <c r="H134" s="34">
        <f t="shared" si="4"/>
        <v>-459</v>
      </c>
      <c r="I134" s="35">
        <f t="shared" si="5"/>
        <v>1560</v>
      </c>
      <c r="J134" s="36">
        <v>2100</v>
      </c>
      <c r="K134" s="36"/>
      <c r="L134" s="36"/>
      <c r="M134" s="36">
        <v>1400</v>
      </c>
      <c r="N134" s="37"/>
      <c r="O134" s="38">
        <f t="shared" si="3"/>
        <v>-2799</v>
      </c>
      <c r="P134" s="39">
        <v>1.5</v>
      </c>
      <c r="Q134" s="40"/>
      <c r="R134" s="40"/>
    </row>
    <row r="135" spans="1:18" ht="15.75" x14ac:dyDescent="0.25">
      <c r="A135" s="44">
        <v>2000283471</v>
      </c>
      <c r="B135" s="45" t="s">
        <v>192</v>
      </c>
      <c r="C135" s="29"/>
      <c r="D135" s="30">
        <v>3228</v>
      </c>
      <c r="E135" s="31"/>
      <c r="F135" s="32">
        <v>5592</v>
      </c>
      <c r="G135" s="33"/>
      <c r="H135" s="34">
        <f t="shared" si="4"/>
        <v>2364</v>
      </c>
      <c r="I135" s="35">
        <f t="shared" si="5"/>
        <v>3228</v>
      </c>
      <c r="J135" s="36">
        <v>2800</v>
      </c>
      <c r="K135" s="36"/>
      <c r="L135" s="36"/>
      <c r="M135" s="36">
        <v>1800</v>
      </c>
      <c r="N135" s="37"/>
      <c r="O135" s="38">
        <f t="shared" si="3"/>
        <v>-2478</v>
      </c>
      <c r="P135" s="39">
        <v>1.5</v>
      </c>
      <c r="Q135" s="40">
        <v>40068.94000000001</v>
      </c>
      <c r="R135" s="40"/>
    </row>
    <row r="136" spans="1:18" ht="15.75" x14ac:dyDescent="0.25">
      <c r="A136" s="42">
        <v>2000279472</v>
      </c>
      <c r="B136" s="49" t="s">
        <v>193</v>
      </c>
      <c r="C136" s="29"/>
      <c r="D136" s="30"/>
      <c r="E136" s="31"/>
      <c r="F136" s="32">
        <v>0</v>
      </c>
      <c r="G136" s="33"/>
      <c r="H136" s="34">
        <f t="shared" si="4"/>
        <v>0</v>
      </c>
      <c r="I136" s="35">
        <f t="shared" si="5"/>
        <v>0</v>
      </c>
      <c r="J136" s="36"/>
      <c r="K136" s="36"/>
      <c r="L136" s="36"/>
      <c r="M136" s="36"/>
      <c r="N136" s="37"/>
      <c r="O136" s="38">
        <f t="shared" si="3"/>
        <v>0</v>
      </c>
      <c r="P136" s="39">
        <v>1.5</v>
      </c>
      <c r="Q136" s="40"/>
      <c r="R136" s="40"/>
    </row>
    <row r="137" spans="1:18" ht="15.75" x14ac:dyDescent="0.25">
      <c r="A137" s="44" t="s">
        <v>194</v>
      </c>
      <c r="B137" s="45" t="s">
        <v>195</v>
      </c>
      <c r="C137" s="29"/>
      <c r="D137" s="30">
        <v>5600</v>
      </c>
      <c r="E137" s="31">
        <v>6000</v>
      </c>
      <c r="F137" s="32">
        <v>9700</v>
      </c>
      <c r="G137" s="33"/>
      <c r="H137" s="34">
        <f t="shared" si="4"/>
        <v>10100</v>
      </c>
      <c r="I137" s="35">
        <f t="shared" si="5"/>
        <v>5600</v>
      </c>
      <c r="J137" s="36">
        <v>0</v>
      </c>
      <c r="K137" s="36"/>
      <c r="L137" s="36"/>
      <c r="M137" s="36">
        <v>6000</v>
      </c>
      <c r="N137" s="37"/>
      <c r="O137" s="38">
        <f t="shared" si="3"/>
        <v>-17900</v>
      </c>
      <c r="P137" s="39">
        <v>5</v>
      </c>
      <c r="Q137" s="40"/>
      <c r="R137" s="40"/>
    </row>
    <row r="138" spans="1:18" ht="15.75" x14ac:dyDescent="0.25">
      <c r="A138" s="44" t="s">
        <v>196</v>
      </c>
      <c r="B138" s="45" t="s">
        <v>197</v>
      </c>
      <c r="C138" s="29"/>
      <c r="D138" s="30">
        <v>490</v>
      </c>
      <c r="E138" s="31"/>
      <c r="F138" s="32">
        <v>1385.048</v>
      </c>
      <c r="G138" s="33"/>
      <c r="H138" s="34">
        <f t="shared" si="4"/>
        <v>895.048</v>
      </c>
      <c r="I138" s="35">
        <f t="shared" si="5"/>
        <v>490</v>
      </c>
      <c r="J138" s="36">
        <v>1500</v>
      </c>
      <c r="K138" s="36"/>
      <c r="L138" s="36"/>
      <c r="M138" s="36">
        <v>0</v>
      </c>
      <c r="N138" s="37"/>
      <c r="O138" s="38">
        <f t="shared" si="3"/>
        <v>-574.952</v>
      </c>
      <c r="P138" s="39">
        <v>3</v>
      </c>
      <c r="Q138" s="40"/>
      <c r="R138" s="40"/>
    </row>
    <row r="139" spans="1:18" ht="15.75" x14ac:dyDescent="0.25">
      <c r="A139" s="44">
        <v>2000088639</v>
      </c>
      <c r="B139" s="45" t="s">
        <v>198</v>
      </c>
      <c r="C139" s="29"/>
      <c r="D139" s="30">
        <v>2068</v>
      </c>
      <c r="E139" s="31">
        <v>1000</v>
      </c>
      <c r="F139" s="32">
        <v>388</v>
      </c>
      <c r="G139" s="33"/>
      <c r="H139" s="34">
        <f t="shared" si="4"/>
        <v>-680</v>
      </c>
      <c r="I139" s="35">
        <f t="shared" si="5"/>
        <v>2068</v>
      </c>
      <c r="J139" s="36">
        <v>2200</v>
      </c>
      <c r="K139" s="36"/>
      <c r="L139" s="36"/>
      <c r="M139" s="36">
        <v>1500</v>
      </c>
      <c r="N139" s="37"/>
      <c r="O139" s="38">
        <f t="shared" si="3"/>
        <v>-3782</v>
      </c>
      <c r="P139" s="39">
        <v>1.5</v>
      </c>
      <c r="Q139" s="40">
        <v>13948.470000000001</v>
      </c>
      <c r="R139" s="40"/>
    </row>
    <row r="140" spans="1:18" ht="15.75" x14ac:dyDescent="0.25">
      <c r="A140" s="44">
        <v>2000239647</v>
      </c>
      <c r="B140" s="45" t="s">
        <v>199</v>
      </c>
      <c r="C140" s="29"/>
      <c r="D140" s="30">
        <v>1330</v>
      </c>
      <c r="E140" s="31">
        <v>1200</v>
      </c>
      <c r="F140" s="32">
        <v>0</v>
      </c>
      <c r="G140" s="33"/>
      <c r="H140" s="34">
        <f t="shared" si="4"/>
        <v>-130</v>
      </c>
      <c r="I140" s="35">
        <f t="shared" si="5"/>
        <v>1330</v>
      </c>
      <c r="J140" s="36">
        <v>1300</v>
      </c>
      <c r="K140" s="36"/>
      <c r="L140" s="36"/>
      <c r="M140" s="36">
        <v>0</v>
      </c>
      <c r="N140" s="37"/>
      <c r="O140" s="38">
        <f t="shared" si="3"/>
        <v>-2125</v>
      </c>
      <c r="P140" s="39">
        <v>1.5</v>
      </c>
      <c r="Q140" s="40"/>
      <c r="R140" s="40"/>
    </row>
    <row r="141" spans="1:18" ht="15.75" x14ac:dyDescent="0.25">
      <c r="A141" s="42" t="s">
        <v>200</v>
      </c>
      <c r="B141" s="49" t="s">
        <v>201</v>
      </c>
      <c r="C141" s="29"/>
      <c r="D141" s="30"/>
      <c r="E141" s="31"/>
      <c r="F141" s="32"/>
      <c r="G141" s="33"/>
      <c r="H141" s="34">
        <f t="shared" si="4"/>
        <v>0</v>
      </c>
      <c r="I141" s="35">
        <f t="shared" si="5"/>
        <v>0</v>
      </c>
      <c r="J141" s="36"/>
      <c r="K141" s="36"/>
      <c r="L141" s="36"/>
      <c r="M141" s="36"/>
      <c r="N141" s="37"/>
      <c r="O141" s="38">
        <f t="shared" si="3"/>
        <v>0</v>
      </c>
      <c r="P141" s="39">
        <v>1.5</v>
      </c>
      <c r="Q141" s="40"/>
      <c r="R141" s="40"/>
    </row>
    <row r="142" spans="1:18" ht="15.75" x14ac:dyDescent="0.25">
      <c r="A142" s="42">
        <v>2000296663</v>
      </c>
      <c r="B142" s="49" t="s">
        <v>202</v>
      </c>
      <c r="C142" s="29"/>
      <c r="D142" s="30"/>
      <c r="E142" s="31"/>
      <c r="F142" s="32">
        <v>8</v>
      </c>
      <c r="G142" s="33"/>
      <c r="H142" s="34">
        <f t="shared" si="4"/>
        <v>8</v>
      </c>
      <c r="I142" s="35">
        <f t="shared" si="5"/>
        <v>0</v>
      </c>
      <c r="J142" s="36"/>
      <c r="K142" s="36"/>
      <c r="L142" s="36"/>
      <c r="M142" s="36"/>
      <c r="N142" s="37"/>
      <c r="O142" s="38">
        <f t="shared" si="3"/>
        <v>8</v>
      </c>
      <c r="P142" s="39">
        <v>1.5</v>
      </c>
      <c r="Q142" s="40"/>
      <c r="R142" s="40"/>
    </row>
    <row r="143" spans="1:18" ht="15.75" x14ac:dyDescent="0.25">
      <c r="A143" s="42" t="s">
        <v>203</v>
      </c>
      <c r="B143" s="49" t="s">
        <v>204</v>
      </c>
      <c r="C143" s="29"/>
      <c r="D143" s="30"/>
      <c r="E143" s="31"/>
      <c r="F143" s="32">
        <v>118</v>
      </c>
      <c r="G143" s="33"/>
      <c r="H143" s="34">
        <f t="shared" si="4"/>
        <v>118</v>
      </c>
      <c r="I143" s="35">
        <f t="shared" si="5"/>
        <v>0</v>
      </c>
      <c r="J143" s="36"/>
      <c r="K143" s="36"/>
      <c r="L143" s="36"/>
      <c r="M143" s="36"/>
      <c r="N143" s="37"/>
      <c r="O143" s="38">
        <f t="shared" si="3"/>
        <v>118</v>
      </c>
      <c r="P143" s="39">
        <v>3</v>
      </c>
      <c r="Q143" s="40"/>
      <c r="R143" s="40"/>
    </row>
    <row r="144" spans="1:18" ht="15.75" x14ac:dyDescent="0.25">
      <c r="A144" s="42">
        <v>2000282608</v>
      </c>
      <c r="B144" s="49" t="s">
        <v>205</v>
      </c>
      <c r="C144" s="29"/>
      <c r="D144" s="30">
        <v>696</v>
      </c>
      <c r="E144" s="31"/>
      <c r="F144" s="32">
        <v>9594.2000000000007</v>
      </c>
      <c r="G144" s="33"/>
      <c r="H144" s="34">
        <f t="shared" si="4"/>
        <v>8898.2000000000007</v>
      </c>
      <c r="I144" s="35">
        <f t="shared" si="5"/>
        <v>696</v>
      </c>
      <c r="J144" s="36"/>
      <c r="K144" s="36"/>
      <c r="L144" s="36"/>
      <c r="M144" s="36"/>
      <c r="N144" s="37"/>
      <c r="O144" s="38">
        <f t="shared" si="3"/>
        <v>7158.2000000000007</v>
      </c>
      <c r="P144" s="39">
        <v>2.5</v>
      </c>
      <c r="Q144" s="40">
        <v>3782.059999999999</v>
      </c>
      <c r="R144" s="40"/>
    </row>
    <row r="145" spans="1:18" ht="15.75" x14ac:dyDescent="0.25">
      <c r="A145" s="42">
        <v>2000282962</v>
      </c>
      <c r="B145" s="49" t="s">
        <v>206</v>
      </c>
      <c r="C145" s="29"/>
      <c r="D145" s="30"/>
      <c r="E145" s="31"/>
      <c r="F145" s="32">
        <v>0</v>
      </c>
      <c r="G145" s="33"/>
      <c r="H145" s="34">
        <f t="shared" si="4"/>
        <v>0</v>
      </c>
      <c r="I145" s="35">
        <f t="shared" si="5"/>
        <v>0</v>
      </c>
      <c r="J145" s="36"/>
      <c r="K145" s="36"/>
      <c r="L145" s="36"/>
      <c r="M145" s="36"/>
      <c r="N145" s="37"/>
      <c r="O145" s="38">
        <f t="shared" si="3"/>
        <v>0</v>
      </c>
      <c r="P145" s="39">
        <v>3</v>
      </c>
      <c r="Q145" s="40"/>
      <c r="R145" s="40"/>
    </row>
    <row r="146" spans="1:18" ht="15.75" x14ac:dyDescent="0.25">
      <c r="A146" s="42">
        <v>200301866</v>
      </c>
      <c r="B146" s="49" t="s">
        <v>207</v>
      </c>
      <c r="C146" s="29"/>
      <c r="D146" s="30"/>
      <c r="E146" s="31"/>
      <c r="F146" s="32"/>
      <c r="G146" s="33"/>
      <c r="H146" s="34">
        <f t="shared" si="4"/>
        <v>0</v>
      </c>
      <c r="I146" s="35">
        <f t="shared" si="5"/>
        <v>0</v>
      </c>
      <c r="J146" s="36"/>
      <c r="K146" s="36"/>
      <c r="L146" s="36"/>
      <c r="M146" s="36"/>
      <c r="N146" s="37"/>
      <c r="O146" s="38">
        <f t="shared" si="3"/>
        <v>0</v>
      </c>
      <c r="P146" s="39">
        <v>3</v>
      </c>
      <c r="Q146" s="40"/>
      <c r="R146" s="40"/>
    </row>
    <row r="147" spans="1:18" ht="15.75" x14ac:dyDescent="0.25">
      <c r="A147" s="42">
        <v>2000015863</v>
      </c>
      <c r="B147" s="49" t="s">
        <v>208</v>
      </c>
      <c r="C147" s="29"/>
      <c r="D147" s="30"/>
      <c r="E147" s="31"/>
      <c r="F147" s="32"/>
      <c r="G147" s="33"/>
      <c r="H147" s="34">
        <f t="shared" si="4"/>
        <v>0</v>
      </c>
      <c r="I147" s="35">
        <f t="shared" si="5"/>
        <v>0</v>
      </c>
      <c r="J147" s="36"/>
      <c r="K147" s="36"/>
      <c r="L147" s="36"/>
      <c r="M147" s="36"/>
      <c r="N147" s="37"/>
      <c r="O147" s="38">
        <f t="shared" si="3"/>
        <v>0</v>
      </c>
      <c r="P147" s="39">
        <v>3</v>
      </c>
      <c r="Q147" s="40"/>
      <c r="R147" s="40"/>
    </row>
    <row r="148" spans="1:18" ht="15.75" x14ac:dyDescent="0.25">
      <c r="A148" s="42">
        <v>2000273080</v>
      </c>
      <c r="B148" s="49" t="s">
        <v>209</v>
      </c>
      <c r="C148" s="29"/>
      <c r="D148" s="30">
        <v>4950</v>
      </c>
      <c r="E148" s="31">
        <v>5000</v>
      </c>
      <c r="F148" s="32">
        <v>4986</v>
      </c>
      <c r="G148" s="33"/>
      <c r="H148" s="34">
        <f t="shared" si="4"/>
        <v>5036</v>
      </c>
      <c r="I148" s="35">
        <f t="shared" si="5"/>
        <v>4950</v>
      </c>
      <c r="J148" s="36">
        <v>5000</v>
      </c>
      <c r="K148" s="36"/>
      <c r="L148" s="36"/>
      <c r="M148" s="36">
        <v>5000</v>
      </c>
      <c r="N148" s="37"/>
      <c r="O148" s="38">
        <f t="shared" si="3"/>
        <v>-9814</v>
      </c>
      <c r="P148" s="39">
        <v>3</v>
      </c>
      <c r="Q148" s="40"/>
      <c r="R148" s="40"/>
    </row>
    <row r="149" spans="1:18" ht="15.75" x14ac:dyDescent="0.25">
      <c r="A149" s="42" t="s">
        <v>210</v>
      </c>
      <c r="B149" s="49" t="s">
        <v>211</v>
      </c>
      <c r="C149" s="29"/>
      <c r="D149" s="30"/>
      <c r="E149" s="31"/>
      <c r="F149" s="32">
        <v>0</v>
      </c>
      <c r="G149" s="33"/>
      <c r="H149" s="34">
        <f t="shared" si="4"/>
        <v>0</v>
      </c>
      <c r="I149" s="35">
        <f t="shared" si="5"/>
        <v>0</v>
      </c>
      <c r="J149" s="36"/>
      <c r="K149" s="36"/>
      <c r="L149" s="36"/>
      <c r="M149" s="36"/>
      <c r="N149" s="37"/>
      <c r="O149" s="38">
        <f t="shared" si="3"/>
        <v>0</v>
      </c>
      <c r="P149" s="39">
        <v>2.5</v>
      </c>
      <c r="Q149" s="40"/>
      <c r="R149" s="40"/>
    </row>
    <row r="150" spans="1:18" ht="15.75" x14ac:dyDescent="0.25">
      <c r="A150" s="42">
        <v>2000283920</v>
      </c>
      <c r="B150" s="49" t="s">
        <v>212</v>
      </c>
      <c r="C150" s="29"/>
      <c r="D150" s="30"/>
      <c r="E150" s="31"/>
      <c r="F150" s="32">
        <v>0</v>
      </c>
      <c r="G150" s="33"/>
      <c r="H150" s="34">
        <f t="shared" si="4"/>
        <v>0</v>
      </c>
      <c r="I150" s="35">
        <f t="shared" si="5"/>
        <v>0</v>
      </c>
      <c r="J150" s="36"/>
      <c r="K150" s="36"/>
      <c r="L150" s="36"/>
      <c r="M150" s="36"/>
      <c r="N150" s="37"/>
      <c r="O150" s="38">
        <f t="shared" ref="O150:O187" si="6">H150-I150*P150</f>
        <v>0</v>
      </c>
      <c r="P150" s="39">
        <v>2.5</v>
      </c>
      <c r="Q150" s="40"/>
      <c r="R150" s="40"/>
    </row>
    <row r="151" spans="1:18" ht="15.75" x14ac:dyDescent="0.25">
      <c r="A151" s="42" t="s">
        <v>213</v>
      </c>
      <c r="B151" s="49" t="s">
        <v>214</v>
      </c>
      <c r="C151" s="29"/>
      <c r="D151" s="30"/>
      <c r="E151" s="31"/>
      <c r="F151" s="32">
        <v>0</v>
      </c>
      <c r="G151" s="33"/>
      <c r="H151" s="34">
        <f t="shared" ref="H151:H187" si="7">F151+E151-I151</f>
        <v>0</v>
      </c>
      <c r="I151" s="35">
        <f t="shared" si="5"/>
        <v>0</v>
      </c>
      <c r="J151" s="36"/>
      <c r="K151" s="36"/>
      <c r="L151" s="36"/>
      <c r="M151" s="36"/>
      <c r="N151" s="37"/>
      <c r="O151" s="38">
        <f t="shared" si="6"/>
        <v>0</v>
      </c>
      <c r="P151" s="39">
        <v>2.5</v>
      </c>
      <c r="Q151" s="40"/>
      <c r="R151" s="40"/>
    </row>
    <row r="152" spans="1:18" ht="15.75" x14ac:dyDescent="0.25">
      <c r="A152" s="42">
        <v>2000003404</v>
      </c>
      <c r="B152" s="49" t="s">
        <v>215</v>
      </c>
      <c r="C152" s="29"/>
      <c r="D152" s="30"/>
      <c r="E152" s="31"/>
      <c r="F152" s="32">
        <v>0</v>
      </c>
      <c r="G152" s="33"/>
      <c r="H152" s="34">
        <f t="shared" si="7"/>
        <v>0</v>
      </c>
      <c r="I152" s="35">
        <f t="shared" ref="I152:I187" si="8">C152+D152</f>
        <v>0</v>
      </c>
      <c r="J152" s="36"/>
      <c r="K152" s="36"/>
      <c r="L152" s="36"/>
      <c r="M152" s="36"/>
      <c r="N152" s="37"/>
      <c r="O152" s="38">
        <f t="shared" si="6"/>
        <v>0</v>
      </c>
      <c r="P152" s="39">
        <v>2.5</v>
      </c>
      <c r="Q152" s="40"/>
      <c r="R152" s="40"/>
    </row>
    <row r="153" spans="1:18" ht="15.75" x14ac:dyDescent="0.25">
      <c r="A153" s="42">
        <v>2000201289</v>
      </c>
      <c r="B153" s="49" t="s">
        <v>216</v>
      </c>
      <c r="C153" s="29"/>
      <c r="D153" s="30"/>
      <c r="E153" s="31"/>
      <c r="F153" s="32">
        <v>0</v>
      </c>
      <c r="G153" s="33"/>
      <c r="H153" s="34">
        <f t="shared" si="7"/>
        <v>0</v>
      </c>
      <c r="I153" s="35">
        <f t="shared" si="8"/>
        <v>0</v>
      </c>
      <c r="J153" s="36"/>
      <c r="K153" s="36"/>
      <c r="L153" s="36"/>
      <c r="M153" s="36"/>
      <c r="N153" s="37"/>
      <c r="O153" s="38">
        <f t="shared" si="6"/>
        <v>0</v>
      </c>
      <c r="P153" s="39">
        <v>2.5</v>
      </c>
      <c r="Q153" s="40"/>
      <c r="R153" s="40"/>
    </row>
    <row r="154" spans="1:18" ht="15.75" x14ac:dyDescent="0.25">
      <c r="A154" s="42" t="s">
        <v>217</v>
      </c>
      <c r="B154" s="49" t="s">
        <v>218</v>
      </c>
      <c r="C154" s="29"/>
      <c r="D154" s="30"/>
      <c r="E154" s="31"/>
      <c r="F154" s="32">
        <v>0</v>
      </c>
      <c r="G154" s="33"/>
      <c r="H154" s="34">
        <f t="shared" si="7"/>
        <v>0</v>
      </c>
      <c r="I154" s="35">
        <f t="shared" si="8"/>
        <v>0</v>
      </c>
      <c r="J154" s="36"/>
      <c r="K154" s="36"/>
      <c r="L154" s="36"/>
      <c r="M154" s="36"/>
      <c r="N154" s="37"/>
      <c r="O154" s="38">
        <f t="shared" si="6"/>
        <v>0</v>
      </c>
      <c r="P154" s="39">
        <v>2.5</v>
      </c>
      <c r="Q154" s="40"/>
      <c r="R154" s="40"/>
    </row>
    <row r="155" spans="1:18" ht="15.75" x14ac:dyDescent="0.25">
      <c r="A155" s="42">
        <v>2000283880</v>
      </c>
      <c r="B155" s="49" t="s">
        <v>219</v>
      </c>
      <c r="C155" s="29"/>
      <c r="D155" s="30"/>
      <c r="E155" s="31"/>
      <c r="F155" s="32"/>
      <c r="G155" s="33"/>
      <c r="H155" s="34">
        <f t="shared" si="7"/>
        <v>0</v>
      </c>
      <c r="I155" s="35">
        <f t="shared" si="8"/>
        <v>0</v>
      </c>
      <c r="J155" s="36"/>
      <c r="K155" s="36"/>
      <c r="L155" s="36"/>
      <c r="M155" s="36"/>
      <c r="N155" s="37"/>
      <c r="O155" s="38">
        <f t="shared" si="6"/>
        <v>0</v>
      </c>
      <c r="P155" s="39">
        <v>2.5</v>
      </c>
      <c r="Q155" s="40"/>
      <c r="R155" s="40"/>
    </row>
    <row r="156" spans="1:18" ht="15.75" x14ac:dyDescent="0.25">
      <c r="A156" s="42" t="s">
        <v>220</v>
      </c>
      <c r="B156" s="49" t="s">
        <v>221</v>
      </c>
      <c r="C156" s="29"/>
      <c r="D156" s="30"/>
      <c r="E156" s="31"/>
      <c r="F156" s="32">
        <v>0</v>
      </c>
      <c r="G156" s="33"/>
      <c r="H156" s="34">
        <f t="shared" si="7"/>
        <v>0</v>
      </c>
      <c r="I156" s="35">
        <f t="shared" si="8"/>
        <v>0</v>
      </c>
      <c r="J156" s="36"/>
      <c r="K156" s="36"/>
      <c r="L156" s="36"/>
      <c r="M156" s="36"/>
      <c r="N156" s="37"/>
      <c r="O156" s="38">
        <f t="shared" si="6"/>
        <v>0</v>
      </c>
      <c r="P156" s="39">
        <v>1.5</v>
      </c>
      <c r="Q156" s="40"/>
      <c r="R156" s="40"/>
    </row>
    <row r="157" spans="1:18" ht="15.75" x14ac:dyDescent="0.25">
      <c r="A157" s="42">
        <v>2000283884</v>
      </c>
      <c r="B157" s="49" t="s">
        <v>222</v>
      </c>
      <c r="C157" s="29"/>
      <c r="D157" s="30"/>
      <c r="E157" s="31"/>
      <c r="F157" s="32">
        <v>0</v>
      </c>
      <c r="G157" s="33"/>
      <c r="H157" s="34">
        <f t="shared" si="7"/>
        <v>0</v>
      </c>
      <c r="I157" s="35">
        <f t="shared" si="8"/>
        <v>0</v>
      </c>
      <c r="J157" s="36"/>
      <c r="K157" s="36"/>
      <c r="L157" s="36"/>
      <c r="M157" s="36"/>
      <c r="N157" s="37"/>
      <c r="O157" s="38">
        <f t="shared" si="6"/>
        <v>0</v>
      </c>
      <c r="P157" s="39">
        <v>2.5</v>
      </c>
      <c r="Q157" s="40"/>
      <c r="R157" s="40"/>
    </row>
    <row r="158" spans="1:18" ht="15.75" x14ac:dyDescent="0.25">
      <c r="A158" s="42">
        <v>2000181068</v>
      </c>
      <c r="B158" s="49" t="s">
        <v>223</v>
      </c>
      <c r="C158" s="29"/>
      <c r="D158" s="30">
        <v>992</v>
      </c>
      <c r="E158" s="31"/>
      <c r="F158" s="32">
        <v>3152</v>
      </c>
      <c r="G158" s="33"/>
      <c r="H158" s="34">
        <f t="shared" si="7"/>
        <v>2160</v>
      </c>
      <c r="I158" s="35">
        <f t="shared" si="8"/>
        <v>992</v>
      </c>
      <c r="J158" s="36">
        <v>0</v>
      </c>
      <c r="K158" s="36"/>
      <c r="L158" s="36"/>
      <c r="M158" s="36">
        <v>5000</v>
      </c>
      <c r="N158" s="37"/>
      <c r="O158" s="38">
        <f t="shared" si="6"/>
        <v>-320</v>
      </c>
      <c r="P158" s="39">
        <v>2.5</v>
      </c>
      <c r="Q158" s="40"/>
      <c r="R158" s="40"/>
    </row>
    <row r="159" spans="1:18" ht="15.75" x14ac:dyDescent="0.25">
      <c r="A159" s="42">
        <v>2000301467</v>
      </c>
      <c r="B159" s="49" t="s">
        <v>224</v>
      </c>
      <c r="C159" s="29"/>
      <c r="D159" s="30"/>
      <c r="E159" s="31"/>
      <c r="F159" s="32">
        <v>0</v>
      </c>
      <c r="G159" s="33"/>
      <c r="H159" s="34">
        <f t="shared" si="7"/>
        <v>0</v>
      </c>
      <c r="I159" s="35">
        <f t="shared" si="8"/>
        <v>0</v>
      </c>
      <c r="J159" s="36"/>
      <c r="K159" s="36"/>
      <c r="L159" s="36"/>
      <c r="M159" s="36"/>
      <c r="N159" s="37"/>
      <c r="O159" s="38">
        <f t="shared" si="6"/>
        <v>0</v>
      </c>
      <c r="P159" s="39">
        <v>2.5</v>
      </c>
      <c r="Q159" s="40"/>
      <c r="R159" s="40"/>
    </row>
    <row r="160" spans="1:18" ht="15.75" x14ac:dyDescent="0.25">
      <c r="A160" s="42" t="s">
        <v>225</v>
      </c>
      <c r="B160" s="49" t="s">
        <v>226</v>
      </c>
      <c r="C160" s="29"/>
      <c r="D160" s="30"/>
      <c r="E160" s="31"/>
      <c r="F160" s="32">
        <v>0</v>
      </c>
      <c r="G160" s="33"/>
      <c r="H160" s="34">
        <f t="shared" si="7"/>
        <v>0</v>
      </c>
      <c r="I160" s="35">
        <f t="shared" si="8"/>
        <v>0</v>
      </c>
      <c r="J160" s="36"/>
      <c r="K160" s="36"/>
      <c r="L160" s="36"/>
      <c r="M160" s="36"/>
      <c r="N160" s="37"/>
      <c r="O160" s="38">
        <f t="shared" si="6"/>
        <v>0</v>
      </c>
      <c r="P160" s="39">
        <v>2.5</v>
      </c>
      <c r="Q160" s="40"/>
      <c r="R160" s="40"/>
    </row>
    <row r="161" spans="1:18" ht="15.75" x14ac:dyDescent="0.25">
      <c r="A161" s="42" t="s">
        <v>227</v>
      </c>
      <c r="B161" s="49" t="s">
        <v>228</v>
      </c>
      <c r="C161" s="29"/>
      <c r="D161" s="30"/>
      <c r="E161" s="31"/>
      <c r="F161" s="32"/>
      <c r="G161" s="33"/>
      <c r="H161" s="34">
        <f t="shared" si="7"/>
        <v>0</v>
      </c>
      <c r="I161" s="35">
        <f t="shared" si="8"/>
        <v>0</v>
      </c>
      <c r="J161" s="36"/>
      <c r="K161" s="36"/>
      <c r="L161" s="36"/>
      <c r="M161" s="36"/>
      <c r="N161" s="37"/>
      <c r="O161" s="38">
        <f t="shared" si="6"/>
        <v>0</v>
      </c>
      <c r="P161" s="39">
        <v>2.5</v>
      </c>
      <c r="Q161" s="40"/>
      <c r="R161" s="40"/>
    </row>
    <row r="162" spans="1:18" ht="15.75" x14ac:dyDescent="0.25">
      <c r="A162" s="42">
        <v>2000285930</v>
      </c>
      <c r="B162" s="49" t="s">
        <v>229</v>
      </c>
      <c r="C162" s="29"/>
      <c r="D162" s="30"/>
      <c r="E162" s="31"/>
      <c r="F162" s="32">
        <v>0</v>
      </c>
      <c r="G162" s="33"/>
      <c r="H162" s="34">
        <f t="shared" si="7"/>
        <v>0</v>
      </c>
      <c r="I162" s="35">
        <f t="shared" si="8"/>
        <v>0</v>
      </c>
      <c r="J162" s="36"/>
      <c r="K162" s="36"/>
      <c r="L162" s="36"/>
      <c r="M162" s="36"/>
      <c r="N162" s="37"/>
      <c r="O162" s="38">
        <f t="shared" si="6"/>
        <v>0</v>
      </c>
      <c r="P162" s="39">
        <v>2.5</v>
      </c>
      <c r="Q162" s="40"/>
      <c r="R162" s="40"/>
    </row>
    <row r="163" spans="1:18" ht="15.75" x14ac:dyDescent="0.25">
      <c r="A163" s="42">
        <v>2000284920</v>
      </c>
      <c r="B163" s="49" t="s">
        <v>230</v>
      </c>
      <c r="C163" s="29"/>
      <c r="D163" s="30"/>
      <c r="E163" s="31"/>
      <c r="F163" s="32"/>
      <c r="G163" s="33"/>
      <c r="H163" s="34">
        <f t="shared" si="7"/>
        <v>0</v>
      </c>
      <c r="I163" s="35">
        <f t="shared" si="8"/>
        <v>0</v>
      </c>
      <c r="J163" s="36"/>
      <c r="K163" s="36"/>
      <c r="L163" s="36"/>
      <c r="M163" s="36"/>
      <c r="N163" s="37"/>
      <c r="O163" s="38">
        <f t="shared" si="6"/>
        <v>0</v>
      </c>
      <c r="P163" s="39">
        <v>2.5</v>
      </c>
      <c r="Q163" s="40"/>
      <c r="R163" s="40"/>
    </row>
    <row r="164" spans="1:18" ht="15.75" x14ac:dyDescent="0.25">
      <c r="A164" s="42">
        <v>2000285933</v>
      </c>
      <c r="B164" s="49" t="s">
        <v>231</v>
      </c>
      <c r="C164" s="29"/>
      <c r="D164" s="30"/>
      <c r="E164" s="31"/>
      <c r="F164" s="32">
        <v>0</v>
      </c>
      <c r="G164" s="33"/>
      <c r="H164" s="34">
        <f t="shared" si="7"/>
        <v>0</v>
      </c>
      <c r="I164" s="35">
        <f t="shared" si="8"/>
        <v>0</v>
      </c>
      <c r="J164" s="36"/>
      <c r="K164" s="36"/>
      <c r="L164" s="36"/>
      <c r="M164" s="36"/>
      <c r="N164" s="37"/>
      <c r="O164" s="38">
        <f t="shared" si="6"/>
        <v>0</v>
      </c>
      <c r="P164" s="39">
        <v>2.5</v>
      </c>
      <c r="Q164" s="40"/>
      <c r="R164" s="40"/>
    </row>
    <row r="165" spans="1:18" ht="15.75" x14ac:dyDescent="0.25">
      <c r="A165" s="42">
        <v>2000287825</v>
      </c>
      <c r="B165" s="49" t="s">
        <v>232</v>
      </c>
      <c r="C165" s="29"/>
      <c r="D165" s="30"/>
      <c r="E165" s="31"/>
      <c r="F165" s="32"/>
      <c r="G165" s="33"/>
      <c r="H165" s="34">
        <f t="shared" si="7"/>
        <v>0</v>
      </c>
      <c r="I165" s="35">
        <f t="shared" si="8"/>
        <v>0</v>
      </c>
      <c r="J165" s="36"/>
      <c r="K165" s="36"/>
      <c r="L165" s="36"/>
      <c r="M165" s="36"/>
      <c r="N165" s="37"/>
      <c r="O165" s="38">
        <f t="shared" si="6"/>
        <v>0</v>
      </c>
      <c r="P165" s="39">
        <v>2.5</v>
      </c>
      <c r="Q165" s="40"/>
      <c r="R165" s="40"/>
    </row>
    <row r="166" spans="1:18" ht="15.75" x14ac:dyDescent="0.25">
      <c r="A166" s="42">
        <v>2000260293</v>
      </c>
      <c r="B166" s="49" t="s">
        <v>233</v>
      </c>
      <c r="C166" s="29"/>
      <c r="D166" s="30"/>
      <c r="E166" s="31"/>
      <c r="F166" s="32">
        <v>0</v>
      </c>
      <c r="G166" s="33"/>
      <c r="H166" s="34">
        <f t="shared" si="7"/>
        <v>0</v>
      </c>
      <c r="I166" s="35">
        <f t="shared" si="8"/>
        <v>0</v>
      </c>
      <c r="J166" s="36"/>
      <c r="K166" s="36"/>
      <c r="L166" s="36"/>
      <c r="M166" s="36"/>
      <c r="N166" s="37"/>
      <c r="O166" s="38">
        <f t="shared" si="6"/>
        <v>0</v>
      </c>
      <c r="P166" s="39">
        <v>2.5</v>
      </c>
      <c r="Q166" s="40"/>
      <c r="R166" s="40"/>
    </row>
    <row r="167" spans="1:18" ht="15.75" x14ac:dyDescent="0.25">
      <c r="A167" s="42">
        <v>2000257775</v>
      </c>
      <c r="B167" s="49" t="s">
        <v>234</v>
      </c>
      <c r="C167" s="29"/>
      <c r="D167" s="30"/>
      <c r="E167" s="31"/>
      <c r="F167" s="32">
        <v>0</v>
      </c>
      <c r="G167" s="33"/>
      <c r="H167" s="34">
        <f t="shared" si="7"/>
        <v>0</v>
      </c>
      <c r="I167" s="35">
        <f t="shared" si="8"/>
        <v>0</v>
      </c>
      <c r="J167" s="36"/>
      <c r="K167" s="36"/>
      <c r="L167" s="36"/>
      <c r="M167" s="36"/>
      <c r="N167" s="37"/>
      <c r="O167" s="38">
        <f t="shared" si="6"/>
        <v>0</v>
      </c>
      <c r="P167" s="39">
        <v>1.5</v>
      </c>
      <c r="Q167" s="40"/>
      <c r="R167" s="40"/>
    </row>
    <row r="168" spans="1:18" ht="15.75" x14ac:dyDescent="0.25">
      <c r="A168" s="42">
        <v>2000300483</v>
      </c>
      <c r="B168" s="49" t="s">
        <v>235</v>
      </c>
      <c r="C168" s="29"/>
      <c r="D168" s="30"/>
      <c r="E168" s="31"/>
      <c r="F168" s="32">
        <v>0</v>
      </c>
      <c r="G168" s="33"/>
      <c r="H168" s="34">
        <f t="shared" si="7"/>
        <v>0</v>
      </c>
      <c r="I168" s="35">
        <f t="shared" si="8"/>
        <v>0</v>
      </c>
      <c r="J168" s="36"/>
      <c r="K168" s="36"/>
      <c r="L168" s="36"/>
      <c r="M168" s="36"/>
      <c r="N168" s="37"/>
      <c r="O168" s="38">
        <f t="shared" si="6"/>
        <v>0</v>
      </c>
      <c r="P168" s="39">
        <v>1.5</v>
      </c>
      <c r="Q168" s="40"/>
      <c r="R168" s="40"/>
    </row>
    <row r="169" spans="1:18" ht="15.75" x14ac:dyDescent="0.25">
      <c r="A169" s="42">
        <v>2000274088</v>
      </c>
      <c r="B169" s="49" t="s">
        <v>236</v>
      </c>
      <c r="C169" s="29"/>
      <c r="D169" s="30"/>
      <c r="E169" s="31"/>
      <c r="F169" s="32">
        <v>150</v>
      </c>
      <c r="G169" s="33"/>
      <c r="H169" s="34">
        <f t="shared" si="7"/>
        <v>150</v>
      </c>
      <c r="I169" s="35">
        <f t="shared" si="8"/>
        <v>0</v>
      </c>
      <c r="J169" s="36"/>
      <c r="K169" s="36"/>
      <c r="L169" s="36"/>
      <c r="M169" s="36"/>
      <c r="N169" s="37"/>
      <c r="O169" s="38">
        <f t="shared" si="6"/>
        <v>150</v>
      </c>
      <c r="P169" s="39">
        <v>1.5</v>
      </c>
      <c r="Q169" s="40"/>
      <c r="R169" s="40"/>
    </row>
    <row r="170" spans="1:18" ht="15.75" x14ac:dyDescent="0.25">
      <c r="A170" s="42">
        <v>2000257774</v>
      </c>
      <c r="B170" s="49" t="s">
        <v>237</v>
      </c>
      <c r="C170" s="29"/>
      <c r="D170" s="30"/>
      <c r="E170" s="31"/>
      <c r="F170" s="32"/>
      <c r="G170" s="33"/>
      <c r="H170" s="34">
        <f t="shared" si="7"/>
        <v>0</v>
      </c>
      <c r="I170" s="35">
        <f t="shared" si="8"/>
        <v>0</v>
      </c>
      <c r="J170" s="36"/>
      <c r="K170" s="36"/>
      <c r="L170" s="36"/>
      <c r="M170" s="36"/>
      <c r="N170" s="37"/>
      <c r="O170" s="38">
        <f t="shared" si="6"/>
        <v>0</v>
      </c>
      <c r="P170" s="39">
        <v>1.5</v>
      </c>
      <c r="Q170" s="40"/>
      <c r="R170" s="40"/>
    </row>
    <row r="171" spans="1:18" ht="15.75" x14ac:dyDescent="0.25">
      <c r="A171" s="42">
        <v>2000258191</v>
      </c>
      <c r="B171" s="49" t="s">
        <v>238</v>
      </c>
      <c r="C171" s="29"/>
      <c r="D171" s="30"/>
      <c r="E171" s="31"/>
      <c r="F171" s="32">
        <v>-10</v>
      </c>
      <c r="G171" s="33"/>
      <c r="H171" s="34">
        <f t="shared" si="7"/>
        <v>-10</v>
      </c>
      <c r="I171" s="35">
        <f t="shared" si="8"/>
        <v>0</v>
      </c>
      <c r="J171" s="36"/>
      <c r="K171" s="36"/>
      <c r="L171" s="36"/>
      <c r="M171" s="36"/>
      <c r="N171" s="37"/>
      <c r="O171" s="38">
        <f t="shared" si="6"/>
        <v>-10</v>
      </c>
      <c r="P171" s="39">
        <v>1.5</v>
      </c>
      <c r="Q171" s="40"/>
      <c r="R171" s="40"/>
    </row>
    <row r="172" spans="1:18" ht="15.75" x14ac:dyDescent="0.25">
      <c r="A172" s="42">
        <v>2000295310</v>
      </c>
      <c r="B172" s="49" t="s">
        <v>239</v>
      </c>
      <c r="C172" s="29"/>
      <c r="D172" s="30"/>
      <c r="E172" s="31"/>
      <c r="F172" s="32">
        <v>0</v>
      </c>
      <c r="G172" s="33"/>
      <c r="H172" s="34">
        <f t="shared" si="7"/>
        <v>0</v>
      </c>
      <c r="I172" s="35">
        <f t="shared" si="8"/>
        <v>0</v>
      </c>
      <c r="J172" s="36"/>
      <c r="K172" s="36"/>
      <c r="L172" s="36"/>
      <c r="M172" s="36"/>
      <c r="N172" s="37"/>
      <c r="O172" s="38">
        <f t="shared" si="6"/>
        <v>0</v>
      </c>
      <c r="P172" s="39">
        <v>1.5</v>
      </c>
      <c r="Q172" s="40"/>
      <c r="R172" s="40"/>
    </row>
    <row r="173" spans="1:18" ht="15.75" x14ac:dyDescent="0.25">
      <c r="A173" s="42">
        <v>2000260291</v>
      </c>
      <c r="B173" s="49" t="s">
        <v>240</v>
      </c>
      <c r="C173" s="29"/>
      <c r="D173" s="30"/>
      <c r="E173" s="31"/>
      <c r="F173" s="32">
        <v>0</v>
      </c>
      <c r="G173" s="33"/>
      <c r="H173" s="34">
        <f t="shared" si="7"/>
        <v>0</v>
      </c>
      <c r="I173" s="35">
        <f t="shared" si="8"/>
        <v>0</v>
      </c>
      <c r="J173" s="36"/>
      <c r="K173" s="36"/>
      <c r="L173" s="36"/>
      <c r="M173" s="36"/>
      <c r="N173" s="37"/>
      <c r="O173" s="38">
        <f t="shared" si="6"/>
        <v>0</v>
      </c>
      <c r="P173" s="39">
        <v>1.5</v>
      </c>
      <c r="Q173" s="40"/>
      <c r="R173" s="40"/>
    </row>
    <row r="174" spans="1:18" ht="15.75" x14ac:dyDescent="0.25">
      <c r="A174" s="42">
        <v>2000257773</v>
      </c>
      <c r="B174" s="49" t="s">
        <v>241</v>
      </c>
      <c r="C174" s="29"/>
      <c r="D174" s="30"/>
      <c r="E174" s="31"/>
      <c r="F174" s="32">
        <v>0</v>
      </c>
      <c r="G174" s="33"/>
      <c r="H174" s="34">
        <f t="shared" si="7"/>
        <v>0</v>
      </c>
      <c r="I174" s="35">
        <f t="shared" si="8"/>
        <v>0</v>
      </c>
      <c r="J174" s="36"/>
      <c r="K174" s="36"/>
      <c r="L174" s="36"/>
      <c r="M174" s="36"/>
      <c r="N174" s="37"/>
      <c r="O174" s="38">
        <f t="shared" si="6"/>
        <v>0</v>
      </c>
      <c r="P174" s="39">
        <v>1.5</v>
      </c>
      <c r="Q174" s="40"/>
      <c r="R174" s="40"/>
    </row>
    <row r="175" spans="1:18" ht="15.75" x14ac:dyDescent="0.25">
      <c r="A175" s="42">
        <v>2000257772</v>
      </c>
      <c r="B175" s="49" t="s">
        <v>242</v>
      </c>
      <c r="C175" s="29"/>
      <c r="D175" s="30"/>
      <c r="E175" s="31"/>
      <c r="F175" s="32">
        <v>0</v>
      </c>
      <c r="G175" s="33"/>
      <c r="H175" s="34">
        <f t="shared" si="7"/>
        <v>0</v>
      </c>
      <c r="I175" s="35">
        <f t="shared" si="8"/>
        <v>0</v>
      </c>
      <c r="J175" s="36"/>
      <c r="K175" s="36"/>
      <c r="L175" s="36"/>
      <c r="M175" s="36"/>
      <c r="N175" s="37"/>
      <c r="O175" s="38">
        <f t="shared" si="6"/>
        <v>0</v>
      </c>
      <c r="P175" s="39">
        <v>1.5</v>
      </c>
      <c r="Q175" s="40"/>
      <c r="R175" s="40"/>
    </row>
    <row r="176" spans="1:18" ht="15.75" x14ac:dyDescent="0.25">
      <c r="A176" s="42">
        <v>2000257771</v>
      </c>
      <c r="B176" s="49" t="s">
        <v>243</v>
      </c>
      <c r="C176" s="29"/>
      <c r="D176" s="30"/>
      <c r="E176" s="31"/>
      <c r="F176" s="32">
        <v>0</v>
      </c>
      <c r="G176" s="33"/>
      <c r="H176" s="34">
        <f t="shared" si="7"/>
        <v>0</v>
      </c>
      <c r="I176" s="35">
        <f t="shared" si="8"/>
        <v>0</v>
      </c>
      <c r="J176" s="36"/>
      <c r="K176" s="36"/>
      <c r="L176" s="36"/>
      <c r="M176" s="36"/>
      <c r="N176" s="37"/>
      <c r="O176" s="38">
        <f t="shared" si="6"/>
        <v>0</v>
      </c>
      <c r="P176" s="39">
        <v>1.5</v>
      </c>
      <c r="Q176" s="40"/>
      <c r="R176" s="40"/>
    </row>
    <row r="177" spans="1:20" ht="15.75" x14ac:dyDescent="0.25">
      <c r="A177" s="42">
        <v>2000283565</v>
      </c>
      <c r="B177" s="49" t="s">
        <v>244</v>
      </c>
      <c r="C177" s="29"/>
      <c r="D177" s="30"/>
      <c r="E177" s="31"/>
      <c r="F177" s="32">
        <v>0</v>
      </c>
      <c r="G177" s="33"/>
      <c r="H177" s="34">
        <f t="shared" si="7"/>
        <v>0</v>
      </c>
      <c r="I177" s="35">
        <f t="shared" si="8"/>
        <v>0</v>
      </c>
      <c r="J177" s="36"/>
      <c r="K177" s="36"/>
      <c r="L177" s="36"/>
      <c r="M177" s="36"/>
      <c r="N177" s="37"/>
      <c r="O177" s="38">
        <f t="shared" si="6"/>
        <v>0</v>
      </c>
      <c r="P177" s="39">
        <v>1.5</v>
      </c>
      <c r="Q177" s="40"/>
      <c r="R177" s="40"/>
    </row>
    <row r="178" spans="1:20" ht="15.75" x14ac:dyDescent="0.25">
      <c r="A178" s="42">
        <v>2000286264</v>
      </c>
      <c r="B178" s="49" t="s">
        <v>245</v>
      </c>
      <c r="C178" s="29"/>
      <c r="D178" s="30">
        <v>776</v>
      </c>
      <c r="E178" s="31"/>
      <c r="F178" s="32">
        <v>582</v>
      </c>
      <c r="G178" s="33"/>
      <c r="H178" s="34">
        <f t="shared" si="7"/>
        <v>-194</v>
      </c>
      <c r="I178" s="35">
        <f t="shared" si="8"/>
        <v>776</v>
      </c>
      <c r="J178" s="36">
        <v>0</v>
      </c>
      <c r="K178" s="55">
        <v>700</v>
      </c>
      <c r="L178" s="36" t="s">
        <v>255</v>
      </c>
      <c r="M178" s="36">
        <v>600</v>
      </c>
      <c r="N178" s="37"/>
      <c r="O178" s="38">
        <f t="shared" si="6"/>
        <v>-1358</v>
      </c>
      <c r="P178" s="39">
        <v>1.5</v>
      </c>
      <c r="Q178" s="40"/>
      <c r="R178" s="40"/>
    </row>
    <row r="179" spans="1:20" ht="15.75" x14ac:dyDescent="0.25">
      <c r="A179" s="42">
        <v>1100074529</v>
      </c>
      <c r="B179" s="49" t="s">
        <v>246</v>
      </c>
      <c r="C179" s="29"/>
      <c r="D179" s="30"/>
      <c r="E179" s="31"/>
      <c r="F179" s="32"/>
      <c r="G179" s="33"/>
      <c r="H179" s="34">
        <f t="shared" si="7"/>
        <v>0</v>
      </c>
      <c r="I179" s="35">
        <f t="shared" si="8"/>
        <v>0</v>
      </c>
      <c r="J179" s="36"/>
      <c r="K179" s="36"/>
      <c r="L179" s="36"/>
      <c r="M179" s="36"/>
      <c r="N179" s="37"/>
      <c r="O179" s="38">
        <f t="shared" si="6"/>
        <v>0</v>
      </c>
      <c r="P179" s="39">
        <v>1.5</v>
      </c>
      <c r="Q179" s="40"/>
      <c r="R179" s="40"/>
    </row>
    <row r="180" spans="1:20" ht="15.75" x14ac:dyDescent="0.25">
      <c r="A180" s="42">
        <v>2000271782</v>
      </c>
      <c r="B180" s="49" t="s">
        <v>247</v>
      </c>
      <c r="C180" s="29"/>
      <c r="D180" s="30"/>
      <c r="E180" s="31"/>
      <c r="F180" s="32">
        <v>0</v>
      </c>
      <c r="G180" s="33"/>
      <c r="H180" s="34">
        <f t="shared" si="7"/>
        <v>0</v>
      </c>
      <c r="I180" s="35">
        <f t="shared" si="8"/>
        <v>0</v>
      </c>
      <c r="J180" s="36"/>
      <c r="K180" s="36"/>
      <c r="L180" s="36"/>
      <c r="M180" s="36"/>
      <c r="N180" s="37"/>
      <c r="O180" s="38">
        <f t="shared" si="6"/>
        <v>0</v>
      </c>
      <c r="P180" s="39">
        <v>1.5</v>
      </c>
      <c r="Q180" s="40"/>
      <c r="R180" s="40"/>
      <c r="T180" s="50"/>
    </row>
    <row r="181" spans="1:20" ht="15.75" x14ac:dyDescent="0.25">
      <c r="A181" s="44">
        <v>2000027480</v>
      </c>
      <c r="B181" s="45" t="s">
        <v>248</v>
      </c>
      <c r="C181" s="29"/>
      <c r="D181" s="30">
        <v>1362</v>
      </c>
      <c r="E181" s="31"/>
      <c r="F181" s="32">
        <v>0</v>
      </c>
      <c r="G181" s="33"/>
      <c r="H181" s="34">
        <f t="shared" si="7"/>
        <v>-1362</v>
      </c>
      <c r="I181" s="35">
        <f t="shared" si="8"/>
        <v>1362</v>
      </c>
      <c r="J181" s="36">
        <v>800</v>
      </c>
      <c r="K181" s="36"/>
      <c r="L181" s="36"/>
      <c r="M181" s="36">
        <v>0</v>
      </c>
      <c r="N181" s="37"/>
      <c r="O181" s="38">
        <f t="shared" si="6"/>
        <v>-3405</v>
      </c>
      <c r="P181" s="39">
        <v>1.5</v>
      </c>
      <c r="Q181" s="40"/>
      <c r="R181" s="40"/>
      <c r="T181" s="50"/>
    </row>
    <row r="182" spans="1:20" ht="15.75" x14ac:dyDescent="0.25">
      <c r="A182" s="42">
        <v>2000239851</v>
      </c>
      <c r="B182" s="49" t="s">
        <v>249</v>
      </c>
      <c r="C182" s="29"/>
      <c r="D182" s="30"/>
      <c r="E182" s="31"/>
      <c r="F182" s="32">
        <v>0</v>
      </c>
      <c r="G182" s="33"/>
      <c r="H182" s="34">
        <f t="shared" si="7"/>
        <v>0</v>
      </c>
      <c r="I182" s="35">
        <f t="shared" si="8"/>
        <v>0</v>
      </c>
      <c r="J182" s="36"/>
      <c r="K182" s="36"/>
      <c r="L182" s="36"/>
      <c r="M182" s="36"/>
      <c r="N182" s="37"/>
      <c r="O182" s="38">
        <f t="shared" si="6"/>
        <v>0</v>
      </c>
      <c r="P182" s="39">
        <v>1.5</v>
      </c>
      <c r="Q182" s="40"/>
      <c r="R182" s="40"/>
    </row>
    <row r="183" spans="1:20" ht="15.75" x14ac:dyDescent="0.25">
      <c r="A183" s="42">
        <v>2000301745</v>
      </c>
      <c r="B183" s="49" t="s">
        <v>250</v>
      </c>
      <c r="C183" s="29"/>
      <c r="D183" s="30"/>
      <c r="E183" s="31"/>
      <c r="F183" s="32">
        <v>0</v>
      </c>
      <c r="G183" s="33"/>
      <c r="H183" s="34">
        <f t="shared" si="7"/>
        <v>0</v>
      </c>
      <c r="I183" s="35">
        <f t="shared" si="8"/>
        <v>0</v>
      </c>
      <c r="J183" s="36"/>
      <c r="K183" s="36"/>
      <c r="L183" s="36"/>
      <c r="M183" s="36"/>
      <c r="N183" s="37"/>
      <c r="O183" s="38">
        <f t="shared" si="6"/>
        <v>0</v>
      </c>
      <c r="P183" s="39">
        <v>1.5</v>
      </c>
      <c r="Q183" s="40"/>
      <c r="R183" s="40"/>
    </row>
    <row r="184" spans="1:20" ht="15.75" x14ac:dyDescent="0.25">
      <c r="A184" s="42">
        <v>2000301747</v>
      </c>
      <c r="B184" s="49" t="s">
        <v>251</v>
      </c>
      <c r="C184" s="29"/>
      <c r="D184" s="30"/>
      <c r="E184" s="31"/>
      <c r="F184" s="32">
        <v>0</v>
      </c>
      <c r="G184" s="33"/>
      <c r="H184" s="34">
        <f t="shared" si="7"/>
        <v>0</v>
      </c>
      <c r="I184" s="35">
        <f t="shared" si="8"/>
        <v>0</v>
      </c>
      <c r="J184" s="36"/>
      <c r="K184" s="36"/>
      <c r="L184" s="36"/>
      <c r="M184" s="36"/>
      <c r="N184" s="37"/>
      <c r="O184" s="38">
        <f t="shared" si="6"/>
        <v>0</v>
      </c>
      <c r="P184" s="39">
        <v>1.5</v>
      </c>
      <c r="Q184" s="40"/>
      <c r="R184" s="40"/>
    </row>
    <row r="185" spans="1:20" ht="15.75" x14ac:dyDescent="0.25">
      <c r="A185" s="42">
        <v>2000268659</v>
      </c>
      <c r="B185" s="49" t="s">
        <v>252</v>
      </c>
      <c r="C185" s="29"/>
      <c r="D185" s="30"/>
      <c r="E185" s="31"/>
      <c r="F185" s="32">
        <v>0</v>
      </c>
      <c r="G185" s="33"/>
      <c r="H185" s="34">
        <f t="shared" si="7"/>
        <v>0</v>
      </c>
      <c r="I185" s="35">
        <f t="shared" si="8"/>
        <v>0</v>
      </c>
      <c r="J185" s="36"/>
      <c r="K185" s="36"/>
      <c r="L185" s="36"/>
      <c r="M185" s="36"/>
      <c r="N185" s="37"/>
      <c r="O185" s="38">
        <f t="shared" si="6"/>
        <v>0</v>
      </c>
      <c r="P185" s="39">
        <v>1.5</v>
      </c>
      <c r="Q185" s="40"/>
      <c r="R185" s="40"/>
    </row>
    <row r="186" spans="1:20" ht="15.75" x14ac:dyDescent="0.25">
      <c r="A186" s="42">
        <v>2000285721</v>
      </c>
      <c r="B186" s="49" t="s">
        <v>253</v>
      </c>
      <c r="C186" s="29"/>
      <c r="D186" s="30"/>
      <c r="E186" s="31"/>
      <c r="F186" s="32">
        <v>0</v>
      </c>
      <c r="G186" s="33"/>
      <c r="H186" s="34">
        <f t="shared" si="7"/>
        <v>0</v>
      </c>
      <c r="I186" s="35">
        <f t="shared" si="8"/>
        <v>0</v>
      </c>
      <c r="J186" s="36"/>
      <c r="K186" s="36"/>
      <c r="L186" s="36"/>
      <c r="M186" s="36"/>
      <c r="N186" s="37"/>
      <c r="O186" s="38">
        <f t="shared" si="6"/>
        <v>0</v>
      </c>
      <c r="P186" s="39">
        <v>1.5</v>
      </c>
      <c r="Q186" s="40"/>
      <c r="R186" s="40"/>
    </row>
    <row r="187" spans="1:20" ht="15.75" x14ac:dyDescent="0.25">
      <c r="A187" s="42">
        <v>2000285722</v>
      </c>
      <c r="B187" s="49" t="s">
        <v>254</v>
      </c>
      <c r="C187" s="29"/>
      <c r="D187" s="30"/>
      <c r="E187" s="31"/>
      <c r="F187" s="32">
        <v>0</v>
      </c>
      <c r="G187" s="33"/>
      <c r="H187" s="34">
        <f t="shared" si="7"/>
        <v>0</v>
      </c>
      <c r="I187" s="35">
        <f t="shared" si="8"/>
        <v>0</v>
      </c>
      <c r="J187" s="36"/>
      <c r="K187" s="36"/>
      <c r="L187" s="36"/>
      <c r="M187" s="36"/>
      <c r="N187" s="37"/>
      <c r="O187" s="38">
        <f t="shared" si="6"/>
        <v>0</v>
      </c>
      <c r="P187" s="39">
        <v>1.5</v>
      </c>
      <c r="Q187" s="40"/>
      <c r="R187" s="40"/>
    </row>
    <row r="188" spans="1:20" x14ac:dyDescent="0.25">
      <c r="D188" s="30"/>
    </row>
    <row r="204" spans="1:7" x14ac:dyDescent="0.25">
      <c r="A204" s="52"/>
      <c r="B204" s="52"/>
      <c r="C204" s="52"/>
      <c r="D204" s="52"/>
      <c r="E204" s="52"/>
      <c r="F204" s="52"/>
      <c r="G204" s="5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4"/>
  <sheetViews>
    <sheetView workbookViewId="0">
      <selection sqref="A1:XFD1048576"/>
    </sheetView>
  </sheetViews>
  <sheetFormatPr defaultRowHeight="15" x14ac:dyDescent="0.25"/>
  <cols>
    <col min="1" max="1" width="15.28515625" customWidth="1"/>
    <col min="2" max="2" width="25.7109375" customWidth="1"/>
    <col min="3" max="4" width="9.140625" customWidth="1"/>
    <col min="5" max="5" width="9.140625" style="51" customWidth="1"/>
    <col min="6" max="9" width="9.140625" customWidth="1"/>
    <col min="10" max="15" width="9.140625" style="7" customWidth="1"/>
    <col min="16" max="16" width="9.140625" customWidth="1"/>
    <col min="17" max="18" width="9.5703125" style="7" hidden="1" customWidth="1"/>
    <col min="19" max="19" width="2.85546875" style="41" hidden="1" customWidth="1"/>
  </cols>
  <sheetData>
    <row r="1" spans="1:19" ht="18" thickBot="1" x14ac:dyDescent="0.35">
      <c r="A1" s="1"/>
      <c r="B1" s="2" t="s">
        <v>0</v>
      </c>
      <c r="C1" s="3"/>
      <c r="D1" s="4"/>
      <c r="E1" s="5"/>
      <c r="F1" s="4"/>
      <c r="G1" s="4"/>
      <c r="H1" s="6"/>
      <c r="I1" s="6"/>
      <c r="J1" s="6"/>
      <c r="K1" s="6"/>
      <c r="L1" s="6"/>
      <c r="M1" s="6"/>
      <c r="N1" s="6"/>
      <c r="S1" s="8"/>
    </row>
    <row r="2" spans="1:19" ht="17.25" thickBot="1" x14ac:dyDescent="0.3">
      <c r="A2" s="9"/>
      <c r="B2" s="10"/>
      <c r="C2" s="11"/>
      <c r="D2" s="11"/>
      <c r="E2" s="5"/>
      <c r="F2" s="4"/>
      <c r="G2" s="4"/>
      <c r="H2" s="4"/>
      <c r="I2" s="4"/>
      <c r="J2" s="4"/>
      <c r="K2" s="4"/>
      <c r="L2" s="4"/>
      <c r="M2" s="4"/>
      <c r="N2" s="4"/>
      <c r="S2" s="12"/>
    </row>
    <row r="3" spans="1:19" s="27" customFormat="1" ht="42" thickBot="1" x14ac:dyDescent="0.35">
      <c r="A3" s="13" t="s">
        <v>1</v>
      </c>
      <c r="B3" s="14"/>
      <c r="C3" s="15"/>
      <c r="D3" s="16" t="s">
        <v>2</v>
      </c>
      <c r="E3" s="17" t="s">
        <v>3</v>
      </c>
      <c r="F3" s="18" t="s">
        <v>4</v>
      </c>
      <c r="G3" s="19" t="s">
        <v>5</v>
      </c>
      <c r="H3" s="20" t="s">
        <v>6</v>
      </c>
      <c r="I3" s="21" t="s">
        <v>7</v>
      </c>
      <c r="J3" s="22"/>
      <c r="K3" s="22"/>
      <c r="L3" s="22"/>
      <c r="M3" s="22"/>
      <c r="N3" s="22"/>
      <c r="O3" s="23"/>
      <c r="P3" s="24" t="s">
        <v>8</v>
      </c>
      <c r="Q3" s="25"/>
      <c r="R3" s="25"/>
      <c r="S3" s="26"/>
    </row>
    <row r="4" spans="1:19" ht="15.75" x14ac:dyDescent="0.25">
      <c r="A4" s="28" t="s">
        <v>9</v>
      </c>
      <c r="B4" s="28" t="s">
        <v>10</v>
      </c>
      <c r="C4" s="29"/>
      <c r="D4" s="30"/>
      <c r="E4" s="31"/>
      <c r="F4" s="32">
        <v>0</v>
      </c>
      <c r="G4" s="33"/>
      <c r="H4" s="34">
        <f>F4+E4-I4</f>
        <v>0</v>
      </c>
      <c r="I4" s="35">
        <f t="shared" ref="I4:I77" si="0">C4+D4</f>
        <v>0</v>
      </c>
      <c r="J4" s="36"/>
      <c r="K4" s="36"/>
      <c r="L4" s="36"/>
      <c r="M4" s="36"/>
      <c r="N4" s="37"/>
      <c r="O4" s="38">
        <f t="shared" ref="O4:O75" si="1">H4-I4*P4</f>
        <v>0</v>
      </c>
      <c r="P4" s="39">
        <v>3</v>
      </c>
      <c r="Q4" s="40"/>
      <c r="R4" s="40"/>
    </row>
    <row r="5" spans="1:19" ht="15.75" x14ac:dyDescent="0.25">
      <c r="A5" s="28" t="s">
        <v>11</v>
      </c>
      <c r="B5" s="28" t="s">
        <v>12</v>
      </c>
      <c r="C5" s="29"/>
      <c r="D5" s="30">
        <v>1028</v>
      </c>
      <c r="E5" s="31"/>
      <c r="F5" s="32">
        <v>6132.3289999999997</v>
      </c>
      <c r="G5" s="33"/>
      <c r="H5" s="34">
        <f>F5+E5-I5</f>
        <v>5104.3289999999997</v>
      </c>
      <c r="I5" s="35">
        <f t="shared" si="0"/>
        <v>1028</v>
      </c>
      <c r="J5" s="36"/>
      <c r="K5" s="36"/>
      <c r="L5" s="36"/>
      <c r="M5" s="36"/>
      <c r="N5" s="37"/>
      <c r="O5" s="38">
        <f t="shared" si="1"/>
        <v>2020.3289999999997</v>
      </c>
      <c r="P5" s="39">
        <v>3</v>
      </c>
      <c r="Q5" s="40"/>
      <c r="R5" s="40"/>
    </row>
    <row r="6" spans="1:19" ht="15.75" x14ac:dyDescent="0.25">
      <c r="A6" s="28" t="s">
        <v>13</v>
      </c>
      <c r="B6" s="28" t="s">
        <v>14</v>
      </c>
      <c r="C6" s="29"/>
      <c r="D6" s="30"/>
      <c r="E6" s="31"/>
      <c r="F6" s="32">
        <v>0</v>
      </c>
      <c r="G6" s="33"/>
      <c r="H6" s="34">
        <f t="shared" ref="H6:H76" si="2">F6+E6-I6</f>
        <v>0</v>
      </c>
      <c r="I6" s="35">
        <f t="shared" si="0"/>
        <v>0</v>
      </c>
      <c r="J6" s="36"/>
      <c r="K6" s="36"/>
      <c r="L6" s="36"/>
      <c r="M6" s="36"/>
      <c r="N6" s="37"/>
      <c r="O6" s="38">
        <f t="shared" si="1"/>
        <v>0</v>
      </c>
      <c r="P6" s="39">
        <v>3</v>
      </c>
      <c r="Q6" s="40"/>
      <c r="R6" s="40"/>
    </row>
    <row r="7" spans="1:19" ht="15.75" x14ac:dyDescent="0.25">
      <c r="A7" s="28" t="s">
        <v>15</v>
      </c>
      <c r="B7" s="28" t="s">
        <v>16</v>
      </c>
      <c r="C7" s="29"/>
      <c r="D7" s="30">
        <v>56970</v>
      </c>
      <c r="E7" s="31"/>
      <c r="F7" s="32">
        <v>106678.86900000001</v>
      </c>
      <c r="G7" s="33"/>
      <c r="H7" s="34">
        <f t="shared" si="2"/>
        <v>49708.869000000006</v>
      </c>
      <c r="I7" s="35">
        <f t="shared" si="0"/>
        <v>56970</v>
      </c>
      <c r="J7" s="36"/>
      <c r="K7" s="36"/>
      <c r="L7" s="36"/>
      <c r="M7" s="36"/>
      <c r="N7" s="37"/>
      <c r="O7" s="38">
        <f t="shared" si="1"/>
        <v>-121201.13099999999</v>
      </c>
      <c r="P7" s="39">
        <v>3</v>
      </c>
      <c r="Q7" s="40">
        <v>185079.63999999998</v>
      </c>
      <c r="R7" s="40"/>
    </row>
    <row r="8" spans="1:19" ht="15.75" x14ac:dyDescent="0.25">
      <c r="A8" s="28">
        <v>2000001947</v>
      </c>
      <c r="B8" s="28" t="s">
        <v>17</v>
      </c>
      <c r="C8" s="29"/>
      <c r="D8" s="30">
        <v>1599</v>
      </c>
      <c r="E8" s="31">
        <v>6000</v>
      </c>
      <c r="F8" s="32">
        <v>0</v>
      </c>
      <c r="G8" s="33"/>
      <c r="H8" s="34">
        <f t="shared" si="2"/>
        <v>4401</v>
      </c>
      <c r="I8" s="35">
        <f t="shared" si="0"/>
        <v>1599</v>
      </c>
      <c r="J8" s="36"/>
      <c r="K8" s="36"/>
      <c r="L8" s="36"/>
      <c r="M8" s="36"/>
      <c r="N8" s="37"/>
      <c r="O8" s="38">
        <f t="shared" si="1"/>
        <v>-396</v>
      </c>
      <c r="P8" s="39">
        <v>3</v>
      </c>
      <c r="Q8" s="40"/>
      <c r="R8" s="40"/>
    </row>
    <row r="9" spans="1:19" ht="15.75" x14ac:dyDescent="0.25">
      <c r="A9" s="28">
        <v>2000003793</v>
      </c>
      <c r="B9" s="28" t="s">
        <v>18</v>
      </c>
      <c r="C9" s="29"/>
      <c r="D9" s="30"/>
      <c r="E9" s="31"/>
      <c r="F9" s="32">
        <v>0</v>
      </c>
      <c r="G9" s="33"/>
      <c r="H9" s="34">
        <f t="shared" si="2"/>
        <v>0</v>
      </c>
      <c r="I9" s="35">
        <f t="shared" si="0"/>
        <v>0</v>
      </c>
      <c r="J9" s="36"/>
      <c r="K9" s="36"/>
      <c r="L9" s="36"/>
      <c r="M9" s="36"/>
      <c r="N9" s="37"/>
      <c r="O9" s="38">
        <f t="shared" si="1"/>
        <v>0</v>
      </c>
      <c r="P9" s="39">
        <v>1.5</v>
      </c>
      <c r="Q9" s="40"/>
      <c r="R9" s="40"/>
    </row>
    <row r="10" spans="1:19" ht="15.75" x14ac:dyDescent="0.25">
      <c r="A10" s="28" t="s">
        <v>19</v>
      </c>
      <c r="B10" s="28" t="s">
        <v>20</v>
      </c>
      <c r="C10" s="29"/>
      <c r="D10" s="30">
        <v>43038</v>
      </c>
      <c r="E10" s="31">
        <v>20000</v>
      </c>
      <c r="F10" s="32">
        <v>57431.915000000001</v>
      </c>
      <c r="G10" s="33"/>
      <c r="H10" s="34">
        <f t="shared" si="2"/>
        <v>34393.915000000008</v>
      </c>
      <c r="I10" s="35">
        <f t="shared" si="0"/>
        <v>43038</v>
      </c>
      <c r="J10" s="36"/>
      <c r="K10" s="36"/>
      <c r="L10" s="36"/>
      <c r="M10" s="36"/>
      <c r="N10" s="37"/>
      <c r="O10" s="38">
        <f t="shared" si="1"/>
        <v>-30163.084999999992</v>
      </c>
      <c r="P10" s="39">
        <v>1.5</v>
      </c>
      <c r="Q10" s="40"/>
      <c r="R10" s="40"/>
    </row>
    <row r="11" spans="1:19" ht="15.75" x14ac:dyDescent="0.25">
      <c r="A11" s="42" t="s">
        <v>21</v>
      </c>
      <c r="B11" s="42" t="s">
        <v>22</v>
      </c>
      <c r="C11" s="29"/>
      <c r="D11" s="30"/>
      <c r="E11" s="31"/>
      <c r="F11" s="32">
        <v>0</v>
      </c>
      <c r="G11" s="33"/>
      <c r="H11" s="34">
        <f t="shared" si="2"/>
        <v>0</v>
      </c>
      <c r="I11" s="35">
        <f t="shared" si="0"/>
        <v>0</v>
      </c>
      <c r="J11" s="36"/>
      <c r="K11" s="36"/>
      <c r="L11" s="36"/>
      <c r="M11" s="36"/>
      <c r="N11" s="37"/>
      <c r="O11" s="38">
        <f t="shared" si="1"/>
        <v>0</v>
      </c>
      <c r="P11" s="39">
        <v>2.5</v>
      </c>
      <c r="Q11" s="40"/>
      <c r="R11" s="40"/>
    </row>
    <row r="12" spans="1:19" ht="15.75" x14ac:dyDescent="0.25">
      <c r="A12" s="28" t="s">
        <v>23</v>
      </c>
      <c r="B12" s="28" t="s">
        <v>24</v>
      </c>
      <c r="C12" s="29"/>
      <c r="D12" s="30">
        <v>800</v>
      </c>
      <c r="E12" s="31"/>
      <c r="F12" s="32">
        <v>1870.6780000000001</v>
      </c>
      <c r="G12" s="33"/>
      <c r="H12" s="34">
        <f t="shared" si="2"/>
        <v>1070.6780000000001</v>
      </c>
      <c r="I12" s="35">
        <f t="shared" si="0"/>
        <v>800</v>
      </c>
      <c r="J12" s="36"/>
      <c r="K12" s="36"/>
      <c r="L12" s="36"/>
      <c r="M12" s="36"/>
      <c r="N12" s="37"/>
      <c r="O12" s="38">
        <f t="shared" si="1"/>
        <v>-1329.3219999999999</v>
      </c>
      <c r="P12" s="39">
        <v>3</v>
      </c>
      <c r="Q12" s="40"/>
      <c r="R12" s="40"/>
      <c r="S12" s="41" t="s">
        <v>25</v>
      </c>
    </row>
    <row r="13" spans="1:19" ht="15.75" x14ac:dyDescent="0.25">
      <c r="A13" s="28" t="s">
        <v>26</v>
      </c>
      <c r="B13" s="28" t="s">
        <v>27</v>
      </c>
      <c r="C13" s="29"/>
      <c r="D13" s="30">
        <v>5346</v>
      </c>
      <c r="E13" s="31"/>
      <c r="F13" s="32">
        <v>41529.739000000001</v>
      </c>
      <c r="G13" s="33"/>
      <c r="H13" s="34">
        <f t="shared" si="2"/>
        <v>36183.739000000001</v>
      </c>
      <c r="I13" s="35">
        <f t="shared" si="0"/>
        <v>5346</v>
      </c>
      <c r="J13" s="36"/>
      <c r="K13" s="36"/>
      <c r="L13" s="36"/>
      <c r="M13" s="36"/>
      <c r="N13" s="37"/>
      <c r="O13" s="38">
        <f t="shared" si="1"/>
        <v>22818.739000000001</v>
      </c>
      <c r="P13" s="39">
        <v>2.5</v>
      </c>
      <c r="Q13" s="40"/>
      <c r="R13" s="40"/>
    </row>
    <row r="14" spans="1:19" ht="15.75" x14ac:dyDescent="0.25">
      <c r="A14" s="42" t="s">
        <v>28</v>
      </c>
      <c r="B14" s="42" t="s">
        <v>29</v>
      </c>
      <c r="C14" s="29"/>
      <c r="D14" s="30"/>
      <c r="E14" s="31"/>
      <c r="F14" s="32">
        <v>0</v>
      </c>
      <c r="G14" s="33"/>
      <c r="H14" s="34">
        <f t="shared" si="2"/>
        <v>0</v>
      </c>
      <c r="I14" s="35">
        <f t="shared" si="0"/>
        <v>0</v>
      </c>
      <c r="J14" s="36"/>
      <c r="K14" s="36"/>
      <c r="L14" s="36"/>
      <c r="M14" s="36"/>
      <c r="N14" s="37"/>
      <c r="O14" s="38">
        <f t="shared" si="1"/>
        <v>0</v>
      </c>
      <c r="P14" s="39">
        <v>2.5</v>
      </c>
      <c r="Q14" s="40"/>
      <c r="R14" s="40"/>
    </row>
    <row r="15" spans="1:19" ht="15.75" x14ac:dyDescent="0.25">
      <c r="A15" s="42" t="s">
        <v>30</v>
      </c>
      <c r="B15" s="42" t="s">
        <v>31</v>
      </c>
      <c r="C15" s="29"/>
      <c r="D15" s="30"/>
      <c r="E15" s="31"/>
      <c r="F15" s="32">
        <v>0</v>
      </c>
      <c r="G15" s="33"/>
      <c r="H15" s="34">
        <f t="shared" si="2"/>
        <v>0</v>
      </c>
      <c r="I15" s="35">
        <f t="shared" si="0"/>
        <v>0</v>
      </c>
      <c r="J15" s="36"/>
      <c r="K15" s="36"/>
      <c r="L15" s="36"/>
      <c r="M15" s="36"/>
      <c r="N15" s="37"/>
      <c r="O15" s="38">
        <f t="shared" si="1"/>
        <v>0</v>
      </c>
      <c r="P15" s="39">
        <v>2.5</v>
      </c>
      <c r="Q15" s="40"/>
      <c r="R15" s="40"/>
    </row>
    <row r="16" spans="1:19" ht="15.75" x14ac:dyDescent="0.25">
      <c r="A16" s="28">
        <v>2000015855</v>
      </c>
      <c r="B16" s="28" t="s">
        <v>32</v>
      </c>
      <c r="C16" s="29"/>
      <c r="D16" s="30">
        <v>4010</v>
      </c>
      <c r="E16" s="31"/>
      <c r="F16" s="32">
        <v>9005.5890000000018</v>
      </c>
      <c r="G16" s="33"/>
      <c r="H16" s="34">
        <f t="shared" si="2"/>
        <v>4995.5890000000018</v>
      </c>
      <c r="I16" s="35">
        <f t="shared" si="0"/>
        <v>4010</v>
      </c>
      <c r="J16" s="36"/>
      <c r="K16" s="36"/>
      <c r="L16" s="36"/>
      <c r="M16" s="36"/>
      <c r="N16" s="37"/>
      <c r="O16" s="38">
        <f t="shared" si="1"/>
        <v>-7034.4109999999982</v>
      </c>
      <c r="P16" s="39">
        <v>3</v>
      </c>
      <c r="Q16" s="40"/>
      <c r="R16" s="40"/>
    </row>
    <row r="17" spans="1:19" ht="15.75" x14ac:dyDescent="0.25">
      <c r="A17" s="28" t="s">
        <v>33</v>
      </c>
      <c r="B17" s="28" t="s">
        <v>34</v>
      </c>
      <c r="C17" s="29"/>
      <c r="D17" s="30">
        <v>3540</v>
      </c>
      <c r="E17" s="31"/>
      <c r="F17" s="32">
        <v>10244.716</v>
      </c>
      <c r="G17" s="33"/>
      <c r="H17" s="34">
        <f t="shared" si="2"/>
        <v>6704.7160000000003</v>
      </c>
      <c r="I17" s="35">
        <f t="shared" si="0"/>
        <v>3540</v>
      </c>
      <c r="J17" s="36"/>
      <c r="K17" s="36"/>
      <c r="L17" s="36"/>
      <c r="M17" s="36"/>
      <c r="N17" s="37"/>
      <c r="O17" s="38">
        <f t="shared" si="1"/>
        <v>-3915.2839999999997</v>
      </c>
      <c r="P17" s="39">
        <v>3</v>
      </c>
      <c r="Q17" s="40"/>
      <c r="R17" s="40"/>
    </row>
    <row r="18" spans="1:19" ht="15.75" x14ac:dyDescent="0.25">
      <c r="A18" s="28">
        <v>2000003213</v>
      </c>
      <c r="B18" s="28" t="s">
        <v>35</v>
      </c>
      <c r="C18" s="29"/>
      <c r="D18" s="30">
        <v>414</v>
      </c>
      <c r="E18" s="31"/>
      <c r="F18" s="32">
        <v>23804.788</v>
      </c>
      <c r="G18" s="33"/>
      <c r="H18" s="34">
        <f t="shared" si="2"/>
        <v>23390.788</v>
      </c>
      <c r="I18" s="35">
        <f t="shared" si="0"/>
        <v>414</v>
      </c>
      <c r="J18" s="36"/>
      <c r="K18" s="36"/>
      <c r="L18" s="36"/>
      <c r="M18" s="36"/>
      <c r="N18" s="37"/>
      <c r="O18" s="38">
        <f t="shared" si="1"/>
        <v>22148.788</v>
      </c>
      <c r="P18" s="39">
        <v>3</v>
      </c>
      <c r="Q18" s="40"/>
      <c r="R18" s="40"/>
    </row>
    <row r="19" spans="1:19" ht="15.75" x14ac:dyDescent="0.25">
      <c r="A19" s="28" t="s">
        <v>36</v>
      </c>
      <c r="B19" s="28" t="s">
        <v>37</v>
      </c>
      <c r="C19" s="29"/>
      <c r="D19" s="30">
        <v>9024</v>
      </c>
      <c r="E19" s="31"/>
      <c r="F19" s="32">
        <v>14002.55</v>
      </c>
      <c r="G19" s="33"/>
      <c r="H19" s="34">
        <f t="shared" si="2"/>
        <v>4978.5499999999993</v>
      </c>
      <c r="I19" s="35">
        <f t="shared" si="0"/>
        <v>9024</v>
      </c>
      <c r="J19" s="36"/>
      <c r="K19" s="36"/>
      <c r="L19" s="36"/>
      <c r="M19" s="36"/>
      <c r="N19" s="37"/>
      <c r="O19" s="38">
        <f t="shared" si="1"/>
        <v>-22093.45</v>
      </c>
      <c r="P19" s="39">
        <v>3</v>
      </c>
      <c r="Q19" s="40">
        <v>20260.099999999984</v>
      </c>
      <c r="R19" s="40"/>
    </row>
    <row r="20" spans="1:19" ht="15.75" x14ac:dyDescent="0.25">
      <c r="A20" s="42" t="s">
        <v>38</v>
      </c>
      <c r="B20" s="42" t="s">
        <v>39</v>
      </c>
      <c r="C20" s="29"/>
      <c r="D20" s="30"/>
      <c r="E20" s="31"/>
      <c r="F20" s="32">
        <v>0</v>
      </c>
      <c r="G20" s="33"/>
      <c r="H20" s="34">
        <f t="shared" si="2"/>
        <v>0</v>
      </c>
      <c r="I20" s="35">
        <f t="shared" si="0"/>
        <v>0</v>
      </c>
      <c r="J20" s="36"/>
      <c r="K20" s="36"/>
      <c r="L20" s="36"/>
      <c r="M20" s="36"/>
      <c r="N20" s="37"/>
      <c r="O20" s="38">
        <f t="shared" si="1"/>
        <v>0</v>
      </c>
      <c r="P20" s="39">
        <v>3</v>
      </c>
      <c r="Q20" s="40"/>
      <c r="R20" s="40"/>
    </row>
    <row r="21" spans="1:19" ht="15.75" x14ac:dyDescent="0.25">
      <c r="A21" s="28">
        <v>2000143680</v>
      </c>
      <c r="B21" s="28" t="s">
        <v>40</v>
      </c>
      <c r="C21" s="29"/>
      <c r="D21" s="30"/>
      <c r="E21" s="31"/>
      <c r="F21" s="32">
        <v>0</v>
      </c>
      <c r="G21" s="33"/>
      <c r="H21" s="34">
        <f t="shared" si="2"/>
        <v>0</v>
      </c>
      <c r="I21" s="35">
        <f t="shared" si="0"/>
        <v>0</v>
      </c>
      <c r="J21" s="36"/>
      <c r="K21" s="36"/>
      <c r="L21" s="36"/>
      <c r="M21" s="36"/>
      <c r="N21" s="37"/>
      <c r="O21" s="38">
        <f t="shared" si="1"/>
        <v>0</v>
      </c>
      <c r="P21" s="39">
        <v>2</v>
      </c>
      <c r="Q21" s="40"/>
      <c r="R21" s="40"/>
    </row>
    <row r="22" spans="1:19" ht="15.75" x14ac:dyDescent="0.25">
      <c r="A22" s="28" t="s">
        <v>41</v>
      </c>
      <c r="B22" s="28" t="s">
        <v>42</v>
      </c>
      <c r="C22" s="29"/>
      <c r="D22" s="30">
        <v>864</v>
      </c>
      <c r="E22" s="31">
        <v>2500</v>
      </c>
      <c r="F22" s="32">
        <v>724.18299999999999</v>
      </c>
      <c r="G22" s="33"/>
      <c r="H22" s="34">
        <f t="shared" si="2"/>
        <v>2360.183</v>
      </c>
      <c r="I22" s="35">
        <f t="shared" si="0"/>
        <v>864</v>
      </c>
      <c r="J22" s="36"/>
      <c r="K22" s="36"/>
      <c r="L22" s="36"/>
      <c r="M22" s="36"/>
      <c r="N22" s="37"/>
      <c r="O22" s="38">
        <f t="shared" si="1"/>
        <v>-231.81700000000001</v>
      </c>
      <c r="P22" s="39">
        <v>3</v>
      </c>
      <c r="Q22" s="40"/>
      <c r="R22" s="40"/>
    </row>
    <row r="23" spans="1:19" ht="15.75" x14ac:dyDescent="0.25">
      <c r="A23" s="42">
        <v>2000298903</v>
      </c>
      <c r="B23" s="42" t="s">
        <v>43</v>
      </c>
      <c r="C23" s="29"/>
      <c r="D23" s="30"/>
      <c r="E23" s="31"/>
      <c r="F23" s="32">
        <v>0</v>
      </c>
      <c r="G23" s="33"/>
      <c r="H23" s="34">
        <f t="shared" si="2"/>
        <v>0</v>
      </c>
      <c r="I23" s="35">
        <f t="shared" si="0"/>
        <v>0</v>
      </c>
      <c r="J23" s="36"/>
      <c r="K23" s="36"/>
      <c r="L23" s="36"/>
      <c r="M23" s="36"/>
      <c r="N23" s="37"/>
      <c r="O23" s="38">
        <f t="shared" si="1"/>
        <v>0</v>
      </c>
      <c r="P23" s="39">
        <v>3</v>
      </c>
      <c r="Q23" s="40"/>
      <c r="R23" s="40"/>
    </row>
    <row r="24" spans="1:19" ht="15.75" x14ac:dyDescent="0.25">
      <c r="A24" s="28" t="s">
        <v>44</v>
      </c>
      <c r="B24" s="28" t="s">
        <v>45</v>
      </c>
      <c r="C24" s="29"/>
      <c r="D24" s="30">
        <v>13670</v>
      </c>
      <c r="E24" s="31"/>
      <c r="F24" s="32">
        <v>27702.134999999998</v>
      </c>
      <c r="G24" s="33"/>
      <c r="H24" s="34">
        <f t="shared" si="2"/>
        <v>14032.134999999998</v>
      </c>
      <c r="I24" s="35">
        <f t="shared" si="0"/>
        <v>13670</v>
      </c>
      <c r="J24" s="36"/>
      <c r="K24" s="36"/>
      <c r="L24" s="36"/>
      <c r="M24" s="36"/>
      <c r="N24" s="37"/>
      <c r="O24" s="38">
        <f t="shared" si="1"/>
        <v>-26977.865000000002</v>
      </c>
      <c r="P24" s="39">
        <v>3</v>
      </c>
      <c r="Q24" s="40"/>
      <c r="R24" s="40"/>
    </row>
    <row r="25" spans="1:19" ht="15.75" x14ac:dyDescent="0.25">
      <c r="A25" s="28">
        <v>2000003790</v>
      </c>
      <c r="B25" s="28" t="s">
        <v>46</v>
      </c>
      <c r="C25" s="29"/>
      <c r="D25" s="30"/>
      <c r="E25" s="31"/>
      <c r="F25" s="32">
        <v>0</v>
      </c>
      <c r="G25" s="33"/>
      <c r="H25" s="34">
        <f t="shared" si="2"/>
        <v>0</v>
      </c>
      <c r="I25" s="35">
        <f t="shared" si="0"/>
        <v>0</v>
      </c>
      <c r="J25" s="36"/>
      <c r="K25" s="43"/>
      <c r="L25" s="36"/>
      <c r="M25" s="36"/>
      <c r="N25" s="37"/>
      <c r="O25" s="38">
        <f t="shared" si="1"/>
        <v>0</v>
      </c>
      <c r="P25" s="39">
        <v>3</v>
      </c>
      <c r="Q25" s="40"/>
      <c r="R25" s="40"/>
      <c r="S25" s="41" t="s">
        <v>25</v>
      </c>
    </row>
    <row r="26" spans="1:19" ht="15.75" x14ac:dyDescent="0.25">
      <c r="A26" s="28" t="s">
        <v>47</v>
      </c>
      <c r="B26" s="28" t="s">
        <v>48</v>
      </c>
      <c r="C26" s="29"/>
      <c r="D26" s="30">
        <v>1976</v>
      </c>
      <c r="E26" s="31"/>
      <c r="F26" s="32">
        <v>4648.1719999999996</v>
      </c>
      <c r="G26" s="33"/>
      <c r="H26" s="34">
        <f t="shared" si="2"/>
        <v>2672.1719999999996</v>
      </c>
      <c r="I26" s="35">
        <f t="shared" si="0"/>
        <v>1976</v>
      </c>
      <c r="J26" s="36"/>
      <c r="K26" s="43"/>
      <c r="L26" s="36"/>
      <c r="M26" s="36"/>
      <c r="N26" s="37"/>
      <c r="O26" s="38">
        <f t="shared" si="1"/>
        <v>-3255.8280000000004</v>
      </c>
      <c r="P26" s="39">
        <v>3</v>
      </c>
      <c r="Q26" s="40">
        <v>5816.39</v>
      </c>
      <c r="R26" s="40"/>
    </row>
    <row r="27" spans="1:19" ht="15.75" x14ac:dyDescent="0.25">
      <c r="A27" s="28">
        <v>2000302810</v>
      </c>
      <c r="B27" s="28" t="s">
        <v>49</v>
      </c>
      <c r="C27" s="29"/>
      <c r="D27" s="30"/>
      <c r="E27" s="31"/>
      <c r="F27" s="32">
        <v>0</v>
      </c>
      <c r="G27" s="33"/>
      <c r="H27" s="34">
        <f t="shared" si="2"/>
        <v>0</v>
      </c>
      <c r="I27" s="35">
        <f t="shared" si="0"/>
        <v>0</v>
      </c>
      <c r="J27" s="36"/>
      <c r="K27" s="36"/>
      <c r="L27" s="36"/>
      <c r="M27" s="36"/>
      <c r="N27" s="37"/>
      <c r="O27" s="38">
        <f t="shared" si="1"/>
        <v>0</v>
      </c>
      <c r="P27" s="39">
        <v>3</v>
      </c>
      <c r="Q27" s="40"/>
      <c r="R27" s="40"/>
    </row>
    <row r="28" spans="1:19" ht="15.75" x14ac:dyDescent="0.25">
      <c r="A28" s="28" t="s">
        <v>50</v>
      </c>
      <c r="B28" s="28" t="s">
        <v>51</v>
      </c>
      <c r="C28" s="29"/>
      <c r="D28" s="30">
        <v>54450</v>
      </c>
      <c r="E28" s="31">
        <v>36520</v>
      </c>
      <c r="F28" s="32">
        <v>185561.33799999999</v>
      </c>
      <c r="G28" s="33"/>
      <c r="H28" s="34">
        <f t="shared" si="2"/>
        <v>167631.33799999999</v>
      </c>
      <c r="I28" s="35">
        <f t="shared" si="0"/>
        <v>54450</v>
      </c>
      <c r="J28" s="36"/>
      <c r="K28" s="36"/>
      <c r="L28" s="36"/>
      <c r="M28" s="36"/>
      <c r="N28" s="37"/>
      <c r="O28" s="38">
        <f t="shared" si="1"/>
        <v>4281.3379999999888</v>
      </c>
      <c r="P28" s="39">
        <v>3</v>
      </c>
      <c r="Q28" s="40"/>
      <c r="R28" s="40"/>
    </row>
    <row r="29" spans="1:19" ht="15.75" x14ac:dyDescent="0.25">
      <c r="A29" s="28">
        <v>2000001946</v>
      </c>
      <c r="B29" s="28" t="s">
        <v>52</v>
      </c>
      <c r="C29" s="29"/>
      <c r="D29" s="30">
        <v>3000</v>
      </c>
      <c r="E29" s="31">
        <v>8000</v>
      </c>
      <c r="F29" s="32">
        <v>4047.9850000000001</v>
      </c>
      <c r="G29" s="33"/>
      <c r="H29" s="34">
        <f t="shared" si="2"/>
        <v>9047.9850000000006</v>
      </c>
      <c r="I29" s="35">
        <f t="shared" si="0"/>
        <v>3000</v>
      </c>
      <c r="J29" s="36"/>
      <c r="K29" s="36"/>
      <c r="L29" s="36"/>
      <c r="M29" s="36"/>
      <c r="N29" s="37"/>
      <c r="O29" s="38">
        <f t="shared" si="1"/>
        <v>47.985000000000582</v>
      </c>
      <c r="P29" s="39">
        <v>3</v>
      </c>
      <c r="Q29" s="40"/>
      <c r="R29" s="40"/>
    </row>
    <row r="30" spans="1:19" ht="15.75" x14ac:dyDescent="0.25">
      <c r="A30" s="28">
        <v>2000003226</v>
      </c>
      <c r="B30" s="28" t="s">
        <v>53</v>
      </c>
      <c r="C30" s="29"/>
      <c r="D30" s="30">
        <v>21021</v>
      </c>
      <c r="E30" s="31"/>
      <c r="F30" s="32">
        <v>34978.093000000001</v>
      </c>
      <c r="G30" s="33"/>
      <c r="H30" s="34">
        <f t="shared" si="2"/>
        <v>13957.093000000001</v>
      </c>
      <c r="I30" s="35">
        <f t="shared" si="0"/>
        <v>21021</v>
      </c>
      <c r="J30" s="36"/>
      <c r="K30" s="36"/>
      <c r="L30" s="36"/>
      <c r="M30" s="36"/>
      <c r="N30" s="37"/>
      <c r="O30" s="38">
        <f t="shared" si="1"/>
        <v>-49105.906999999999</v>
      </c>
      <c r="P30" s="39">
        <v>3</v>
      </c>
      <c r="Q30" s="40">
        <v>61670.760000000017</v>
      </c>
      <c r="R30" s="40"/>
    </row>
    <row r="31" spans="1:19" ht="15.75" x14ac:dyDescent="0.25">
      <c r="A31" s="28">
        <v>2000001949</v>
      </c>
      <c r="B31" s="28" t="s">
        <v>54</v>
      </c>
      <c r="C31" s="29"/>
      <c r="D31" s="30">
        <v>1095</v>
      </c>
      <c r="E31" s="31">
        <v>4000</v>
      </c>
      <c r="F31" s="32">
        <v>0</v>
      </c>
      <c r="G31" s="33"/>
      <c r="H31" s="34">
        <f t="shared" si="2"/>
        <v>2905</v>
      </c>
      <c r="I31" s="35">
        <f t="shared" si="0"/>
        <v>1095</v>
      </c>
      <c r="J31" s="36"/>
      <c r="K31" s="36"/>
      <c r="L31" s="36"/>
      <c r="M31" s="36"/>
      <c r="N31" s="37"/>
      <c r="O31" s="38">
        <f t="shared" si="1"/>
        <v>-380</v>
      </c>
      <c r="P31" s="39">
        <v>3</v>
      </c>
      <c r="Q31" s="40"/>
      <c r="R31" s="40"/>
    </row>
    <row r="32" spans="1:19" ht="15.75" x14ac:dyDescent="0.25">
      <c r="A32" s="42" t="s">
        <v>55</v>
      </c>
      <c r="B32" s="42" t="s">
        <v>56</v>
      </c>
      <c r="C32" s="29"/>
      <c r="D32" s="30"/>
      <c r="E32" s="31"/>
      <c r="F32" s="32">
        <v>0</v>
      </c>
      <c r="G32" s="33"/>
      <c r="H32" s="34">
        <f t="shared" si="2"/>
        <v>0</v>
      </c>
      <c r="I32" s="35">
        <f t="shared" si="0"/>
        <v>0</v>
      </c>
      <c r="J32" s="36"/>
      <c r="K32" s="36"/>
      <c r="L32" s="36"/>
      <c r="M32" s="36"/>
      <c r="N32" s="37"/>
      <c r="O32" s="38">
        <f t="shared" si="1"/>
        <v>0</v>
      </c>
      <c r="P32" s="39">
        <v>3</v>
      </c>
      <c r="Q32" s="40"/>
      <c r="R32" s="40"/>
    </row>
    <row r="33" spans="1:19" ht="15.75" x14ac:dyDescent="0.25">
      <c r="A33" s="42" t="s">
        <v>57</v>
      </c>
      <c r="B33" s="42" t="s">
        <v>58</v>
      </c>
      <c r="C33" s="29"/>
      <c r="D33" s="30"/>
      <c r="E33" s="31"/>
      <c r="F33" s="32">
        <v>0</v>
      </c>
      <c r="G33" s="33"/>
      <c r="H33" s="34">
        <f t="shared" si="2"/>
        <v>0</v>
      </c>
      <c r="I33" s="35">
        <f t="shared" si="0"/>
        <v>0</v>
      </c>
      <c r="J33" s="36"/>
      <c r="K33" s="36"/>
      <c r="L33" s="36"/>
      <c r="M33" s="36"/>
      <c r="N33" s="37"/>
      <c r="O33" s="38">
        <f t="shared" si="1"/>
        <v>0</v>
      </c>
      <c r="P33" s="39">
        <v>2.5</v>
      </c>
      <c r="Q33" s="40"/>
      <c r="R33" s="40"/>
    </row>
    <row r="34" spans="1:19" ht="15.75" x14ac:dyDescent="0.25">
      <c r="A34" s="28">
        <v>2000015856</v>
      </c>
      <c r="B34" s="28" t="s">
        <v>59</v>
      </c>
      <c r="C34" s="29"/>
      <c r="D34" s="30">
        <v>2088</v>
      </c>
      <c r="E34" s="31">
        <v>3000</v>
      </c>
      <c r="F34" s="32">
        <v>3869.13</v>
      </c>
      <c r="G34" s="33"/>
      <c r="H34" s="34">
        <f t="shared" si="2"/>
        <v>4781.13</v>
      </c>
      <c r="I34" s="35">
        <f t="shared" si="0"/>
        <v>2088</v>
      </c>
      <c r="J34" s="36"/>
      <c r="K34" s="36"/>
      <c r="L34" s="36"/>
      <c r="M34" s="36"/>
      <c r="N34" s="37"/>
      <c r="O34" s="38">
        <f t="shared" si="1"/>
        <v>-1482.87</v>
      </c>
      <c r="P34" s="39">
        <v>3</v>
      </c>
      <c r="Q34" s="40"/>
      <c r="R34" s="40"/>
      <c r="S34" s="41" t="s">
        <v>25</v>
      </c>
    </row>
    <row r="35" spans="1:19" ht="15.75" x14ac:dyDescent="0.25">
      <c r="A35" s="28" t="s">
        <v>60</v>
      </c>
      <c r="B35" s="28" t="s">
        <v>61</v>
      </c>
      <c r="C35" s="29"/>
      <c r="D35" s="30">
        <v>5759</v>
      </c>
      <c r="E35" s="31">
        <v>5000</v>
      </c>
      <c r="F35" s="32">
        <v>4094.3969999999999</v>
      </c>
      <c r="G35" s="33"/>
      <c r="H35" s="34">
        <f t="shared" si="2"/>
        <v>3335.3970000000008</v>
      </c>
      <c r="I35" s="35">
        <f t="shared" si="0"/>
        <v>5759</v>
      </c>
      <c r="J35" s="36"/>
      <c r="K35" s="36"/>
      <c r="L35" s="36"/>
      <c r="M35" s="36"/>
      <c r="N35" s="37"/>
      <c r="O35" s="38">
        <f t="shared" si="1"/>
        <v>-13941.602999999999</v>
      </c>
      <c r="P35" s="39">
        <v>3</v>
      </c>
      <c r="Q35" s="40"/>
      <c r="R35" s="40"/>
      <c r="S35" s="41" t="s">
        <v>25</v>
      </c>
    </row>
    <row r="36" spans="1:19" ht="15.75" x14ac:dyDescent="0.25">
      <c r="A36" s="28" t="s">
        <v>62</v>
      </c>
      <c r="B36" s="28" t="s">
        <v>63</v>
      </c>
      <c r="C36" s="29"/>
      <c r="D36" s="30">
        <v>3939</v>
      </c>
      <c r="E36" s="31">
        <v>8000</v>
      </c>
      <c r="F36" s="32">
        <v>3386.346</v>
      </c>
      <c r="G36" s="33"/>
      <c r="H36" s="34">
        <f t="shared" si="2"/>
        <v>7447.3459999999995</v>
      </c>
      <c r="I36" s="35">
        <f t="shared" si="0"/>
        <v>3939</v>
      </c>
      <c r="J36" s="36"/>
      <c r="K36" s="36"/>
      <c r="L36" s="36"/>
      <c r="M36" s="36"/>
      <c r="N36" s="37"/>
      <c r="O36" s="38">
        <f t="shared" si="1"/>
        <v>-4369.6540000000005</v>
      </c>
      <c r="P36" s="39">
        <v>3</v>
      </c>
      <c r="Q36" s="40"/>
      <c r="R36" s="40"/>
    </row>
    <row r="37" spans="1:19" ht="15.75" x14ac:dyDescent="0.25">
      <c r="A37" s="28" t="s">
        <v>64</v>
      </c>
      <c r="B37" s="28" t="s">
        <v>65</v>
      </c>
      <c r="C37" s="29"/>
      <c r="D37" s="30">
        <v>4277</v>
      </c>
      <c r="E37" s="31">
        <v>5000</v>
      </c>
      <c r="F37" s="32">
        <v>4920.8159999999998</v>
      </c>
      <c r="G37" s="33"/>
      <c r="H37" s="34">
        <f t="shared" si="2"/>
        <v>5643.8159999999989</v>
      </c>
      <c r="I37" s="35">
        <f t="shared" si="0"/>
        <v>4277</v>
      </c>
      <c r="J37" s="36"/>
      <c r="K37" s="36"/>
      <c r="L37" s="36"/>
      <c r="M37" s="36"/>
      <c r="N37" s="37"/>
      <c r="O37" s="38">
        <f t="shared" si="1"/>
        <v>-7187.1840000000011</v>
      </c>
      <c r="P37" s="39">
        <v>3</v>
      </c>
      <c r="Q37" s="40"/>
      <c r="R37" s="40"/>
    </row>
    <row r="38" spans="1:19" ht="15.75" x14ac:dyDescent="0.25">
      <c r="A38" s="28" t="s">
        <v>66</v>
      </c>
      <c r="B38" s="28" t="s">
        <v>67</v>
      </c>
      <c r="C38" s="29"/>
      <c r="D38" s="30">
        <v>4251</v>
      </c>
      <c r="E38" s="31"/>
      <c r="F38" s="32">
        <v>12693.281000000001</v>
      </c>
      <c r="G38" s="33"/>
      <c r="H38" s="34">
        <f t="shared" si="2"/>
        <v>8442.2810000000009</v>
      </c>
      <c r="I38" s="35">
        <f t="shared" si="0"/>
        <v>4251</v>
      </c>
      <c r="J38" s="36"/>
      <c r="K38" s="36"/>
      <c r="L38" s="36"/>
      <c r="M38" s="36"/>
      <c r="N38" s="37"/>
      <c r="O38" s="38">
        <f t="shared" si="1"/>
        <v>-4310.7189999999991</v>
      </c>
      <c r="P38" s="39">
        <v>3</v>
      </c>
      <c r="Q38" s="40">
        <v>11128.750000000002</v>
      </c>
      <c r="R38" s="40"/>
    </row>
    <row r="39" spans="1:19" ht="15.75" x14ac:dyDescent="0.25">
      <c r="A39" s="28" t="s">
        <v>68</v>
      </c>
      <c r="B39" s="28" t="s">
        <v>69</v>
      </c>
      <c r="C39" s="29"/>
      <c r="D39" s="30">
        <v>69849</v>
      </c>
      <c r="E39" s="31">
        <v>19240</v>
      </c>
      <c r="F39" s="32">
        <v>114803.87300000001</v>
      </c>
      <c r="G39" s="33"/>
      <c r="H39" s="34">
        <f t="shared" si="2"/>
        <v>64194.873000000021</v>
      </c>
      <c r="I39" s="35">
        <f t="shared" si="0"/>
        <v>69849</v>
      </c>
      <c r="J39" s="36"/>
      <c r="K39" s="36"/>
      <c r="L39" s="36"/>
      <c r="M39" s="36"/>
      <c r="N39" s="37"/>
      <c r="O39" s="38">
        <f t="shared" si="1"/>
        <v>-145352.12699999998</v>
      </c>
      <c r="P39" s="39">
        <v>3</v>
      </c>
      <c r="Q39" s="40"/>
      <c r="R39" s="40"/>
    </row>
    <row r="40" spans="1:19" ht="15.75" x14ac:dyDescent="0.25">
      <c r="A40" s="28">
        <v>2000015858</v>
      </c>
      <c r="B40" s="28" t="s">
        <v>70</v>
      </c>
      <c r="C40" s="29"/>
      <c r="D40" s="30">
        <v>1572</v>
      </c>
      <c r="E40" s="31"/>
      <c r="F40" s="32">
        <v>-1.9E-2</v>
      </c>
      <c r="G40" s="33"/>
      <c r="H40" s="34">
        <f t="shared" si="2"/>
        <v>-1572.019</v>
      </c>
      <c r="I40" s="35">
        <f t="shared" si="0"/>
        <v>1572</v>
      </c>
      <c r="J40" s="36"/>
      <c r="K40" s="36"/>
      <c r="L40" s="36"/>
      <c r="M40" s="36"/>
      <c r="N40" s="37"/>
      <c r="O40" s="38">
        <f t="shared" si="1"/>
        <v>-6288.0190000000002</v>
      </c>
      <c r="P40" s="39">
        <v>3</v>
      </c>
      <c r="Q40" s="40"/>
      <c r="R40" s="40"/>
    </row>
    <row r="41" spans="1:19" ht="15.75" x14ac:dyDescent="0.25">
      <c r="A41" s="28">
        <v>2000232052</v>
      </c>
      <c r="B41" s="28" t="s">
        <v>71</v>
      </c>
      <c r="C41" s="29"/>
      <c r="D41" s="30">
        <v>3783</v>
      </c>
      <c r="E41" s="31"/>
      <c r="F41" s="32">
        <v>8580.2379999999994</v>
      </c>
      <c r="G41" s="33"/>
      <c r="H41" s="34">
        <f t="shared" si="2"/>
        <v>4797.2379999999994</v>
      </c>
      <c r="I41" s="35">
        <f t="shared" si="0"/>
        <v>3783</v>
      </c>
      <c r="J41" s="36"/>
      <c r="K41" s="36"/>
      <c r="L41" s="36"/>
      <c r="M41" s="36"/>
      <c r="N41" s="37"/>
      <c r="O41" s="38">
        <f t="shared" si="1"/>
        <v>-6551.7620000000006</v>
      </c>
      <c r="P41" s="39">
        <v>3</v>
      </c>
      <c r="Q41" s="40"/>
      <c r="R41" s="40"/>
      <c r="S41" s="41" t="s">
        <v>25</v>
      </c>
    </row>
    <row r="42" spans="1:19" ht="15.75" x14ac:dyDescent="0.25">
      <c r="A42" s="28" t="s">
        <v>72</v>
      </c>
      <c r="B42" s="28" t="s">
        <v>73</v>
      </c>
      <c r="C42" s="29"/>
      <c r="D42" s="30">
        <v>525</v>
      </c>
      <c r="E42" s="31"/>
      <c r="F42" s="32">
        <v>4125</v>
      </c>
      <c r="G42" s="33"/>
      <c r="H42" s="34">
        <f t="shared" si="2"/>
        <v>3600</v>
      </c>
      <c r="I42" s="35">
        <f t="shared" si="0"/>
        <v>525</v>
      </c>
      <c r="J42" s="36"/>
      <c r="K42" s="36"/>
      <c r="L42" s="36"/>
      <c r="M42" s="36"/>
      <c r="N42" s="37"/>
      <c r="O42" s="38">
        <f t="shared" si="1"/>
        <v>-75</v>
      </c>
      <c r="P42" s="39">
        <v>7</v>
      </c>
      <c r="Q42" s="40"/>
      <c r="R42" s="40"/>
      <c r="S42" s="41" t="s">
        <v>25</v>
      </c>
    </row>
    <row r="43" spans="1:19" ht="15.75" x14ac:dyDescent="0.25">
      <c r="A43" s="42">
        <v>2000301583</v>
      </c>
      <c r="B43" s="42" t="s">
        <v>74</v>
      </c>
      <c r="C43" s="29"/>
      <c r="D43" s="30">
        <v>912</v>
      </c>
      <c r="E43" s="31"/>
      <c r="F43" s="32">
        <v>816</v>
      </c>
      <c r="G43" s="33"/>
      <c r="H43" s="34">
        <f t="shared" si="2"/>
        <v>-96</v>
      </c>
      <c r="I43" s="35">
        <f t="shared" si="0"/>
        <v>912</v>
      </c>
      <c r="J43" s="36"/>
      <c r="K43" s="36"/>
      <c r="L43" s="36"/>
      <c r="M43" s="36"/>
      <c r="N43" s="37"/>
      <c r="O43" s="38">
        <f t="shared" si="1"/>
        <v>-1464</v>
      </c>
      <c r="P43" s="39">
        <v>1.5</v>
      </c>
      <c r="Q43" s="40"/>
      <c r="R43" s="40"/>
      <c r="S43" s="41" t="s">
        <v>25</v>
      </c>
    </row>
    <row r="44" spans="1:19" ht="15.75" x14ac:dyDescent="0.25">
      <c r="A44" s="42">
        <v>1100074653</v>
      </c>
      <c r="B44" s="42" t="s">
        <v>75</v>
      </c>
      <c r="C44" s="29"/>
      <c r="D44" s="30">
        <v>2310</v>
      </c>
      <c r="E44" s="31">
        <v>5000</v>
      </c>
      <c r="F44" s="32">
        <v>1171.4000000000001</v>
      </c>
      <c r="G44" s="33"/>
      <c r="H44" s="34">
        <f t="shared" si="2"/>
        <v>3861.3999999999996</v>
      </c>
      <c r="I44" s="35">
        <f t="shared" si="0"/>
        <v>2310</v>
      </c>
      <c r="J44" s="36"/>
      <c r="K44" s="36"/>
      <c r="L44" s="36"/>
      <c r="M44" s="36"/>
      <c r="N44" s="37"/>
      <c r="O44" s="38">
        <f t="shared" si="1"/>
        <v>-3068.6000000000004</v>
      </c>
      <c r="P44" s="39">
        <v>3</v>
      </c>
      <c r="Q44" s="40"/>
      <c r="R44" s="40"/>
      <c r="S44" s="41" t="s">
        <v>25</v>
      </c>
    </row>
    <row r="45" spans="1:19" ht="15.75" x14ac:dyDescent="0.25">
      <c r="A45" s="42">
        <v>2000288488</v>
      </c>
      <c r="B45" s="42" t="s">
        <v>76</v>
      </c>
      <c r="C45" s="29"/>
      <c r="D45" s="30"/>
      <c r="E45" s="31"/>
      <c r="F45" s="32"/>
      <c r="G45" s="33"/>
      <c r="H45" s="34">
        <f t="shared" si="2"/>
        <v>0</v>
      </c>
      <c r="I45" s="35">
        <f t="shared" si="0"/>
        <v>0</v>
      </c>
      <c r="J45" s="36"/>
      <c r="K45" s="36"/>
      <c r="L45" s="36"/>
      <c r="M45" s="36"/>
      <c r="N45" s="37"/>
      <c r="O45" s="38">
        <f t="shared" si="1"/>
        <v>0</v>
      </c>
      <c r="P45" s="39">
        <v>3.5</v>
      </c>
      <c r="Q45" s="40"/>
      <c r="R45" s="40"/>
    </row>
    <row r="46" spans="1:19" ht="13.5" customHeight="1" x14ac:dyDescent="0.25">
      <c r="A46" s="42">
        <v>2000001461</v>
      </c>
      <c r="B46" s="42" t="s">
        <v>77</v>
      </c>
      <c r="C46" s="29"/>
      <c r="D46" s="30"/>
      <c r="E46" s="31"/>
      <c r="F46" s="32">
        <v>0</v>
      </c>
      <c r="G46" s="33"/>
      <c r="H46" s="34">
        <f t="shared" si="2"/>
        <v>0</v>
      </c>
      <c r="I46" s="35">
        <f t="shared" si="0"/>
        <v>0</v>
      </c>
      <c r="J46" s="36"/>
      <c r="K46" s="36"/>
      <c r="L46" s="36"/>
      <c r="M46" s="36"/>
      <c r="N46" s="37"/>
      <c r="O46" s="38">
        <f t="shared" si="1"/>
        <v>0</v>
      </c>
      <c r="P46" s="39">
        <v>1.5</v>
      </c>
      <c r="Q46" s="40"/>
      <c r="R46" s="40"/>
    </row>
    <row r="47" spans="1:19" ht="15.75" x14ac:dyDescent="0.25">
      <c r="A47" s="42" t="s">
        <v>78</v>
      </c>
      <c r="B47" s="42" t="s">
        <v>79</v>
      </c>
      <c r="C47" s="29"/>
      <c r="D47" s="30"/>
      <c r="E47" s="31"/>
      <c r="F47" s="32">
        <v>0</v>
      </c>
      <c r="G47" s="33"/>
      <c r="H47" s="34">
        <f t="shared" si="2"/>
        <v>0</v>
      </c>
      <c r="I47" s="35">
        <f t="shared" si="0"/>
        <v>0</v>
      </c>
      <c r="J47" s="36"/>
      <c r="K47" s="36"/>
      <c r="L47" s="36"/>
      <c r="M47" s="36"/>
      <c r="N47" s="37"/>
      <c r="O47" s="38">
        <f t="shared" si="1"/>
        <v>0</v>
      </c>
      <c r="P47" s="39">
        <v>1.5</v>
      </c>
      <c r="Q47" s="40"/>
      <c r="R47" s="40"/>
    </row>
    <row r="48" spans="1:19" ht="15.75" x14ac:dyDescent="0.25">
      <c r="A48" s="42">
        <v>2000301585</v>
      </c>
      <c r="B48" s="42" t="s">
        <v>80</v>
      </c>
      <c r="C48" s="29"/>
      <c r="D48" s="30"/>
      <c r="E48" s="31"/>
      <c r="F48" s="32">
        <v>0</v>
      </c>
      <c r="G48" s="33"/>
      <c r="H48" s="34">
        <f t="shared" si="2"/>
        <v>0</v>
      </c>
      <c r="I48" s="35">
        <f t="shared" si="0"/>
        <v>0</v>
      </c>
      <c r="J48" s="36"/>
      <c r="K48" s="36"/>
      <c r="L48" s="36"/>
      <c r="M48" s="36"/>
      <c r="N48" s="37"/>
      <c r="O48" s="38">
        <f t="shared" si="1"/>
        <v>0</v>
      </c>
      <c r="P48" s="39">
        <v>3</v>
      </c>
      <c r="Q48" s="40"/>
      <c r="R48" s="40"/>
      <c r="S48" s="41" t="s">
        <v>25</v>
      </c>
    </row>
    <row r="49" spans="1:19" ht="15.75" x14ac:dyDescent="0.25">
      <c r="A49" s="42">
        <v>2000221172</v>
      </c>
      <c r="B49" s="42" t="s">
        <v>81</v>
      </c>
      <c r="C49" s="29"/>
      <c r="D49" s="30"/>
      <c r="E49" s="31"/>
      <c r="F49" s="32">
        <v>0</v>
      </c>
      <c r="G49" s="33"/>
      <c r="H49" s="34">
        <f t="shared" si="2"/>
        <v>0</v>
      </c>
      <c r="I49" s="35">
        <f t="shared" si="0"/>
        <v>0</v>
      </c>
      <c r="J49" s="36"/>
      <c r="K49" s="36"/>
      <c r="L49" s="36"/>
      <c r="M49" s="36"/>
      <c r="N49" s="37"/>
      <c r="O49" s="38">
        <f t="shared" si="1"/>
        <v>0</v>
      </c>
      <c r="P49" s="39">
        <v>3</v>
      </c>
      <c r="Q49" s="40"/>
      <c r="R49" s="40"/>
    </row>
    <row r="50" spans="1:19" ht="15.75" x14ac:dyDescent="0.25">
      <c r="A50" s="42">
        <v>2000143679</v>
      </c>
      <c r="B50" s="42" t="s">
        <v>82</v>
      </c>
      <c r="C50" s="29"/>
      <c r="D50" s="30"/>
      <c r="E50" s="31"/>
      <c r="F50" s="32">
        <v>0</v>
      </c>
      <c r="G50" s="33"/>
      <c r="H50" s="34">
        <f t="shared" si="2"/>
        <v>0</v>
      </c>
      <c r="I50" s="35">
        <f t="shared" si="0"/>
        <v>0</v>
      </c>
      <c r="J50" s="36"/>
      <c r="K50" s="36"/>
      <c r="L50" s="36"/>
      <c r="M50" s="36"/>
      <c r="N50" s="37"/>
      <c r="O50" s="38">
        <f t="shared" si="1"/>
        <v>0</v>
      </c>
      <c r="P50" s="39">
        <v>2.5</v>
      </c>
      <c r="Q50" s="40"/>
      <c r="R50" s="40"/>
    </row>
    <row r="51" spans="1:19" ht="15.75" x14ac:dyDescent="0.25">
      <c r="A51" s="42">
        <v>2000272019</v>
      </c>
      <c r="B51" s="42" t="s">
        <v>83</v>
      </c>
      <c r="C51" s="29"/>
      <c r="D51" s="30"/>
      <c r="E51" s="31"/>
      <c r="F51" s="32">
        <v>0</v>
      </c>
      <c r="G51" s="33"/>
      <c r="H51" s="34">
        <f t="shared" si="2"/>
        <v>0</v>
      </c>
      <c r="I51" s="35">
        <f t="shared" si="0"/>
        <v>0</v>
      </c>
      <c r="J51" s="36"/>
      <c r="K51" s="36"/>
      <c r="L51" s="36"/>
      <c r="M51" s="36"/>
      <c r="N51" s="37"/>
      <c r="O51" s="38">
        <f t="shared" si="1"/>
        <v>0</v>
      </c>
      <c r="P51" s="39">
        <v>2.5</v>
      </c>
      <c r="Q51" s="40"/>
      <c r="R51" s="40"/>
    </row>
    <row r="52" spans="1:19" ht="15.75" x14ac:dyDescent="0.25">
      <c r="A52" s="42">
        <v>2000203950</v>
      </c>
      <c r="B52" s="42" t="s">
        <v>84</v>
      </c>
      <c r="C52" s="29"/>
      <c r="D52" s="30"/>
      <c r="E52" s="31"/>
      <c r="F52" s="32">
        <v>0</v>
      </c>
      <c r="G52" s="33"/>
      <c r="H52" s="34">
        <f t="shared" si="2"/>
        <v>0</v>
      </c>
      <c r="I52" s="35">
        <f t="shared" si="0"/>
        <v>0</v>
      </c>
      <c r="J52" s="36"/>
      <c r="K52" s="36"/>
      <c r="L52" s="36"/>
      <c r="M52" s="36"/>
      <c r="N52" s="37"/>
      <c r="O52" s="38">
        <f t="shared" si="1"/>
        <v>0</v>
      </c>
      <c r="P52" s="39">
        <v>3</v>
      </c>
      <c r="Q52" s="40"/>
      <c r="R52" s="40"/>
    </row>
    <row r="53" spans="1:19" ht="15.75" x14ac:dyDescent="0.25">
      <c r="A53" s="42">
        <v>2000295305</v>
      </c>
      <c r="B53" s="42" t="s">
        <v>85</v>
      </c>
      <c r="C53" s="29"/>
      <c r="D53" s="30"/>
      <c r="E53" s="31"/>
      <c r="F53" s="32">
        <v>0</v>
      </c>
      <c r="G53" s="33"/>
      <c r="H53" s="34">
        <f t="shared" si="2"/>
        <v>0</v>
      </c>
      <c r="I53" s="35">
        <f t="shared" si="0"/>
        <v>0</v>
      </c>
      <c r="J53" s="36"/>
      <c r="K53" s="36"/>
      <c r="L53" s="36"/>
      <c r="M53" s="36"/>
      <c r="N53" s="37"/>
      <c r="O53" s="38">
        <f t="shared" si="1"/>
        <v>0</v>
      </c>
      <c r="P53" s="39">
        <v>3</v>
      </c>
      <c r="Q53" s="40"/>
      <c r="R53" s="40"/>
    </row>
    <row r="54" spans="1:19" ht="15.75" x14ac:dyDescent="0.25">
      <c r="A54" s="42" t="s">
        <v>86</v>
      </c>
      <c r="B54" s="42" t="s">
        <v>87</v>
      </c>
      <c r="C54" s="29"/>
      <c r="D54" s="30"/>
      <c r="E54" s="31"/>
      <c r="F54" s="32">
        <v>0</v>
      </c>
      <c r="G54" s="33"/>
      <c r="H54" s="34">
        <f t="shared" si="2"/>
        <v>0</v>
      </c>
      <c r="I54" s="35">
        <f t="shared" si="0"/>
        <v>0</v>
      </c>
      <c r="J54" s="36"/>
      <c r="K54" s="36"/>
      <c r="L54" s="36"/>
      <c r="M54" s="36"/>
      <c r="N54" s="37"/>
      <c r="O54" s="38">
        <f t="shared" si="1"/>
        <v>0</v>
      </c>
      <c r="P54" s="39">
        <v>1.5</v>
      </c>
      <c r="Q54" s="40"/>
      <c r="R54" s="40"/>
    </row>
    <row r="55" spans="1:19" ht="15.75" x14ac:dyDescent="0.25">
      <c r="A55" s="42">
        <v>2000285820</v>
      </c>
      <c r="B55" s="42" t="s">
        <v>88</v>
      </c>
      <c r="C55" s="29"/>
      <c r="D55" s="30"/>
      <c r="E55" s="31"/>
      <c r="F55" s="32"/>
      <c r="G55" s="33"/>
      <c r="H55" s="34">
        <f t="shared" si="2"/>
        <v>0</v>
      </c>
      <c r="I55" s="35">
        <f t="shared" si="0"/>
        <v>0</v>
      </c>
      <c r="J55" s="36"/>
      <c r="K55" s="36"/>
      <c r="L55" s="36"/>
      <c r="M55" s="36"/>
      <c r="N55" s="37"/>
      <c r="O55" s="38">
        <f t="shared" si="1"/>
        <v>0</v>
      </c>
      <c r="P55" s="39">
        <v>3</v>
      </c>
      <c r="Q55" s="40"/>
      <c r="R55" s="40"/>
    </row>
    <row r="56" spans="1:19" ht="15.75" x14ac:dyDescent="0.25">
      <c r="A56" s="42">
        <v>2000291043</v>
      </c>
      <c r="B56" s="42" t="s">
        <v>89</v>
      </c>
      <c r="C56" s="29"/>
      <c r="D56" s="30"/>
      <c r="E56" s="31"/>
      <c r="F56" s="32">
        <v>0</v>
      </c>
      <c r="G56" s="33"/>
      <c r="H56" s="34">
        <f t="shared" si="2"/>
        <v>0</v>
      </c>
      <c r="I56" s="35">
        <f t="shared" si="0"/>
        <v>0</v>
      </c>
      <c r="J56" s="36"/>
      <c r="K56" s="36"/>
      <c r="L56" s="36"/>
      <c r="M56" s="36"/>
      <c r="N56" s="37"/>
      <c r="O56" s="38">
        <f t="shared" si="1"/>
        <v>0</v>
      </c>
      <c r="P56" s="39">
        <v>3</v>
      </c>
      <c r="Q56" s="40"/>
      <c r="R56" s="40"/>
    </row>
    <row r="57" spans="1:19" ht="15.75" x14ac:dyDescent="0.25">
      <c r="A57" s="42">
        <v>2000284431</v>
      </c>
      <c r="B57" s="42" t="s">
        <v>90</v>
      </c>
      <c r="C57" s="29"/>
      <c r="D57" s="30"/>
      <c r="E57" s="31"/>
      <c r="F57" s="32">
        <v>0</v>
      </c>
      <c r="G57" s="33"/>
      <c r="H57" s="34">
        <f t="shared" si="2"/>
        <v>0</v>
      </c>
      <c r="I57" s="35">
        <f t="shared" si="0"/>
        <v>0</v>
      </c>
      <c r="J57" s="36"/>
      <c r="K57" s="36"/>
      <c r="L57" s="36"/>
      <c r="M57" s="36"/>
      <c r="N57" s="37"/>
      <c r="O57" s="38">
        <f t="shared" si="1"/>
        <v>0</v>
      </c>
      <c r="P57" s="39">
        <v>2.5</v>
      </c>
      <c r="Q57" s="40"/>
      <c r="R57" s="40"/>
      <c r="S57" s="41" t="s">
        <v>25</v>
      </c>
    </row>
    <row r="58" spans="1:19" ht="15.75" x14ac:dyDescent="0.25">
      <c r="A58" s="42">
        <v>2000301587</v>
      </c>
      <c r="B58" s="42" t="s">
        <v>91</v>
      </c>
      <c r="C58" s="29"/>
      <c r="D58" s="30"/>
      <c r="E58" s="31"/>
      <c r="F58" s="32">
        <v>0</v>
      </c>
      <c r="G58" s="33"/>
      <c r="H58" s="34">
        <f t="shared" si="2"/>
        <v>0</v>
      </c>
      <c r="I58" s="35">
        <f t="shared" si="0"/>
        <v>0</v>
      </c>
      <c r="J58" s="36"/>
      <c r="K58" s="36"/>
      <c r="L58" s="36"/>
      <c r="M58" s="36"/>
      <c r="N58" s="37"/>
      <c r="O58" s="38">
        <f t="shared" si="1"/>
        <v>0</v>
      </c>
      <c r="P58" s="39">
        <v>2.5</v>
      </c>
      <c r="Q58" s="40"/>
      <c r="R58" s="40"/>
    </row>
    <row r="59" spans="1:19" ht="15.75" x14ac:dyDescent="0.25">
      <c r="A59" s="42" t="s">
        <v>92</v>
      </c>
      <c r="B59" s="42" t="s">
        <v>93</v>
      </c>
      <c r="C59" s="29"/>
      <c r="D59" s="30"/>
      <c r="E59" s="31"/>
      <c r="F59" s="32">
        <v>0</v>
      </c>
      <c r="G59" s="33"/>
      <c r="H59" s="34">
        <f t="shared" si="2"/>
        <v>0</v>
      </c>
      <c r="I59" s="35">
        <f t="shared" si="0"/>
        <v>0</v>
      </c>
      <c r="J59" s="36"/>
      <c r="K59" s="36"/>
      <c r="L59" s="36"/>
      <c r="M59" s="36"/>
      <c r="N59" s="37"/>
      <c r="O59" s="38">
        <f t="shared" si="1"/>
        <v>0</v>
      </c>
      <c r="P59" s="39">
        <v>1.5</v>
      </c>
      <c r="Q59" s="40"/>
      <c r="R59" s="40"/>
      <c r="S59" s="41" t="s">
        <v>25</v>
      </c>
    </row>
    <row r="60" spans="1:19" ht="15.75" x14ac:dyDescent="0.25">
      <c r="A60" s="42">
        <v>2000292103</v>
      </c>
      <c r="B60" s="42" t="s">
        <v>94</v>
      </c>
      <c r="C60" s="29"/>
      <c r="D60" s="30"/>
      <c r="E60" s="31"/>
      <c r="F60" s="32">
        <v>0</v>
      </c>
      <c r="G60" s="33"/>
      <c r="H60" s="34">
        <f t="shared" si="2"/>
        <v>0</v>
      </c>
      <c r="I60" s="35">
        <f t="shared" si="0"/>
        <v>0</v>
      </c>
      <c r="J60" s="36"/>
      <c r="K60" s="36"/>
      <c r="L60" s="36"/>
      <c r="M60" s="36"/>
      <c r="N60" s="37"/>
      <c r="O60" s="38">
        <f t="shared" si="1"/>
        <v>0</v>
      </c>
      <c r="P60" s="39">
        <v>2</v>
      </c>
      <c r="Q60" s="40"/>
      <c r="R60" s="40"/>
    </row>
    <row r="61" spans="1:19" ht="15.75" x14ac:dyDescent="0.25">
      <c r="A61" s="42">
        <v>2000301588</v>
      </c>
      <c r="B61" s="42" t="s">
        <v>95</v>
      </c>
      <c r="C61" s="29"/>
      <c r="D61" s="30"/>
      <c r="E61" s="31"/>
      <c r="F61" s="32"/>
      <c r="G61" s="33"/>
      <c r="H61" s="34">
        <f t="shared" si="2"/>
        <v>0</v>
      </c>
      <c r="I61" s="35">
        <f t="shared" si="0"/>
        <v>0</v>
      </c>
      <c r="J61" s="36"/>
      <c r="K61" s="36"/>
      <c r="L61" s="36"/>
      <c r="M61" s="36"/>
      <c r="N61" s="37"/>
      <c r="O61" s="38">
        <f t="shared" si="1"/>
        <v>0</v>
      </c>
      <c r="P61" s="39">
        <v>1.5</v>
      </c>
      <c r="Q61" s="40"/>
      <c r="R61" s="40"/>
    </row>
    <row r="62" spans="1:19" ht="15.75" x14ac:dyDescent="0.25">
      <c r="A62" s="42">
        <v>2000268600</v>
      </c>
      <c r="B62" s="42" t="s">
        <v>96</v>
      </c>
      <c r="C62" s="29"/>
      <c r="D62" s="30"/>
      <c r="E62" s="31"/>
      <c r="F62" s="32"/>
      <c r="G62" s="33"/>
      <c r="H62" s="34">
        <f t="shared" si="2"/>
        <v>0</v>
      </c>
      <c r="I62" s="35">
        <f t="shared" si="0"/>
        <v>0</v>
      </c>
      <c r="J62" s="36"/>
      <c r="K62" s="36"/>
      <c r="L62" s="36"/>
      <c r="M62" s="36"/>
      <c r="N62" s="37"/>
      <c r="O62" s="38">
        <f t="shared" si="1"/>
        <v>0</v>
      </c>
      <c r="P62" s="39">
        <v>3</v>
      </c>
      <c r="Q62" s="40"/>
      <c r="R62" s="40"/>
      <c r="S62" s="41" t="s">
        <v>25</v>
      </c>
    </row>
    <row r="63" spans="1:19" ht="15.75" x14ac:dyDescent="0.25">
      <c r="A63" s="42">
        <v>2000288785</v>
      </c>
      <c r="B63" s="42" t="s">
        <v>97</v>
      </c>
      <c r="C63" s="29"/>
      <c r="D63" s="30"/>
      <c r="E63" s="31"/>
      <c r="F63" s="32">
        <v>0</v>
      </c>
      <c r="G63" s="33"/>
      <c r="H63" s="34">
        <f t="shared" si="2"/>
        <v>0</v>
      </c>
      <c r="I63" s="35">
        <f t="shared" si="0"/>
        <v>0</v>
      </c>
      <c r="J63" s="36"/>
      <c r="K63" s="36"/>
      <c r="L63" s="36"/>
      <c r="M63" s="36"/>
      <c r="N63" s="37"/>
      <c r="O63" s="38">
        <f t="shared" si="1"/>
        <v>0</v>
      </c>
      <c r="P63" s="39">
        <v>3</v>
      </c>
      <c r="Q63" s="40"/>
      <c r="R63" s="40"/>
      <c r="S63" s="41" t="s">
        <v>25</v>
      </c>
    </row>
    <row r="64" spans="1:19" ht="15.75" x14ac:dyDescent="0.25">
      <c r="A64" s="42">
        <v>2000301589</v>
      </c>
      <c r="B64" s="42" t="s">
        <v>98</v>
      </c>
      <c r="C64" s="29"/>
      <c r="D64" s="30"/>
      <c r="E64" s="31"/>
      <c r="F64" s="32">
        <v>0</v>
      </c>
      <c r="G64" s="33"/>
      <c r="H64" s="34">
        <f t="shared" si="2"/>
        <v>0</v>
      </c>
      <c r="I64" s="35">
        <f t="shared" si="0"/>
        <v>0</v>
      </c>
      <c r="J64" s="36"/>
      <c r="K64" s="36"/>
      <c r="L64" s="36"/>
      <c r="M64" s="36"/>
      <c r="N64" s="37"/>
      <c r="O64" s="38">
        <f t="shared" si="1"/>
        <v>0</v>
      </c>
      <c r="P64" s="39">
        <v>2</v>
      </c>
      <c r="Q64" s="40"/>
      <c r="R64" s="40"/>
      <c r="S64" s="41" t="s">
        <v>25</v>
      </c>
    </row>
    <row r="65" spans="1:19" ht="15.75" x14ac:dyDescent="0.25">
      <c r="A65" s="42">
        <v>2000287144</v>
      </c>
      <c r="B65" s="42" t="s">
        <v>99</v>
      </c>
      <c r="C65" s="29"/>
      <c r="D65" s="30">
        <v>498</v>
      </c>
      <c r="E65" s="31"/>
      <c r="F65" s="32">
        <v>693.92</v>
      </c>
      <c r="G65" s="33"/>
      <c r="H65" s="34">
        <f t="shared" si="2"/>
        <v>195.91999999999996</v>
      </c>
      <c r="I65" s="35">
        <f t="shared" si="0"/>
        <v>498</v>
      </c>
      <c r="J65" s="36"/>
      <c r="K65" s="36"/>
      <c r="L65" s="36"/>
      <c r="M65" s="36"/>
      <c r="N65" s="37"/>
      <c r="O65" s="38">
        <f t="shared" si="1"/>
        <v>-551.08000000000004</v>
      </c>
      <c r="P65" s="39">
        <v>1.5</v>
      </c>
      <c r="Q65" s="40"/>
      <c r="R65" s="40"/>
    </row>
    <row r="66" spans="1:19" ht="15.75" x14ac:dyDescent="0.25">
      <c r="A66" s="42" t="s">
        <v>100</v>
      </c>
      <c r="B66" s="42" t="s">
        <v>101</v>
      </c>
      <c r="C66" s="29"/>
      <c r="D66" s="30"/>
      <c r="E66" s="31"/>
      <c r="F66" s="32">
        <v>0</v>
      </c>
      <c r="G66" s="33"/>
      <c r="H66" s="34">
        <f t="shared" si="2"/>
        <v>0</v>
      </c>
      <c r="I66" s="35">
        <f t="shared" si="0"/>
        <v>0</v>
      </c>
      <c r="J66" s="36"/>
      <c r="K66" s="36"/>
      <c r="L66" s="36"/>
      <c r="M66" s="36"/>
      <c r="N66" s="37"/>
      <c r="O66" s="38">
        <f t="shared" si="1"/>
        <v>0</v>
      </c>
      <c r="P66" s="39">
        <v>2</v>
      </c>
      <c r="Q66" s="40"/>
      <c r="R66" s="40"/>
    </row>
    <row r="67" spans="1:19" ht="15.75" x14ac:dyDescent="0.25">
      <c r="A67" s="42" t="s">
        <v>102</v>
      </c>
      <c r="B67" s="42" t="s">
        <v>103</v>
      </c>
      <c r="C67" s="29"/>
      <c r="D67" s="30"/>
      <c r="E67" s="31"/>
      <c r="F67" s="32">
        <v>0</v>
      </c>
      <c r="G67" s="33"/>
      <c r="H67" s="34">
        <f t="shared" si="2"/>
        <v>0</v>
      </c>
      <c r="I67" s="35">
        <f t="shared" si="0"/>
        <v>0</v>
      </c>
      <c r="J67" s="36"/>
      <c r="K67" s="36"/>
      <c r="L67" s="36"/>
      <c r="M67" s="36"/>
      <c r="N67" s="37"/>
      <c r="O67" s="38">
        <f t="shared" si="1"/>
        <v>0</v>
      </c>
      <c r="P67" s="39">
        <v>2</v>
      </c>
      <c r="Q67" s="40"/>
      <c r="R67" s="40"/>
    </row>
    <row r="68" spans="1:19" ht="15.75" x14ac:dyDescent="0.25">
      <c r="A68" s="42">
        <v>2000285823</v>
      </c>
      <c r="B68" s="42" t="s">
        <v>104</v>
      </c>
      <c r="C68" s="29"/>
      <c r="D68" s="30"/>
      <c r="E68" s="31"/>
      <c r="F68" s="32">
        <v>0</v>
      </c>
      <c r="G68" s="33"/>
      <c r="H68" s="34">
        <f t="shared" si="2"/>
        <v>0</v>
      </c>
      <c r="I68" s="35">
        <f t="shared" si="0"/>
        <v>0</v>
      </c>
      <c r="J68" s="36"/>
      <c r="K68" s="36"/>
      <c r="L68" s="36"/>
      <c r="M68" s="36"/>
      <c r="N68" s="37"/>
      <c r="O68" s="38">
        <f t="shared" si="1"/>
        <v>0</v>
      </c>
      <c r="P68" s="39">
        <v>3</v>
      </c>
      <c r="Q68" s="40"/>
      <c r="R68" s="40"/>
    </row>
    <row r="69" spans="1:19" ht="15.75" x14ac:dyDescent="0.25">
      <c r="A69" s="42">
        <v>2000299126</v>
      </c>
      <c r="B69" s="42" t="s">
        <v>105</v>
      </c>
      <c r="C69" s="29"/>
      <c r="D69" s="30"/>
      <c r="E69" s="31"/>
      <c r="F69" s="32">
        <v>0</v>
      </c>
      <c r="G69" s="33"/>
      <c r="H69" s="34">
        <f t="shared" si="2"/>
        <v>0</v>
      </c>
      <c r="I69" s="35">
        <f t="shared" si="0"/>
        <v>0</v>
      </c>
      <c r="J69" s="36"/>
      <c r="K69" s="36"/>
      <c r="L69" s="36"/>
      <c r="M69" s="36"/>
      <c r="N69" s="37"/>
      <c r="O69" s="38">
        <f t="shared" si="1"/>
        <v>0</v>
      </c>
      <c r="P69" s="39">
        <v>2.5</v>
      </c>
      <c r="Q69" s="40"/>
      <c r="R69" s="40"/>
      <c r="S69" s="41" t="s">
        <v>25</v>
      </c>
    </row>
    <row r="70" spans="1:19" ht="15.75" x14ac:dyDescent="0.25">
      <c r="A70" s="42">
        <v>2000300970</v>
      </c>
      <c r="B70" s="42" t="s">
        <v>106</v>
      </c>
      <c r="C70" s="29"/>
      <c r="D70" s="30"/>
      <c r="E70" s="31"/>
      <c r="F70" s="32"/>
      <c r="G70" s="33"/>
      <c r="H70" s="34">
        <f t="shared" si="2"/>
        <v>0</v>
      </c>
      <c r="I70" s="35">
        <f t="shared" si="0"/>
        <v>0</v>
      </c>
      <c r="J70" s="36"/>
      <c r="K70" s="36"/>
      <c r="L70" s="36"/>
      <c r="M70" s="36"/>
      <c r="N70" s="37"/>
      <c r="O70" s="38">
        <f t="shared" si="1"/>
        <v>0</v>
      </c>
      <c r="P70" s="39">
        <v>2.5</v>
      </c>
      <c r="Q70" s="40"/>
      <c r="R70" s="40"/>
      <c r="S70" s="41" t="s">
        <v>25</v>
      </c>
    </row>
    <row r="71" spans="1:19" ht="15.75" x14ac:dyDescent="0.25">
      <c r="A71" s="42" t="s">
        <v>107</v>
      </c>
      <c r="B71" s="42" t="s">
        <v>108</v>
      </c>
      <c r="C71" s="29"/>
      <c r="D71" s="30"/>
      <c r="E71" s="31"/>
      <c r="F71" s="32">
        <v>0</v>
      </c>
      <c r="G71" s="33"/>
      <c r="H71" s="34">
        <f t="shared" si="2"/>
        <v>0</v>
      </c>
      <c r="I71" s="35">
        <f t="shared" si="0"/>
        <v>0</v>
      </c>
      <c r="J71" s="36"/>
      <c r="K71" s="36"/>
      <c r="L71" s="36"/>
      <c r="M71" s="36"/>
      <c r="N71" s="37"/>
      <c r="O71" s="38">
        <f t="shared" si="1"/>
        <v>0</v>
      </c>
      <c r="P71" s="39">
        <v>3</v>
      </c>
      <c r="Q71" s="40"/>
      <c r="R71" s="40"/>
    </row>
    <row r="72" spans="1:19" ht="15.75" x14ac:dyDescent="0.25">
      <c r="A72" s="42" t="s">
        <v>109</v>
      </c>
      <c r="B72" s="42" t="s">
        <v>110</v>
      </c>
      <c r="C72" s="29"/>
      <c r="D72" s="30"/>
      <c r="E72" s="31">
        <v>4000</v>
      </c>
      <c r="F72" s="32">
        <v>0</v>
      </c>
      <c r="G72" s="33"/>
      <c r="H72" s="34">
        <f t="shared" si="2"/>
        <v>4000</v>
      </c>
      <c r="I72" s="35">
        <f t="shared" si="0"/>
        <v>0</v>
      </c>
      <c r="J72" s="36"/>
      <c r="K72" s="36"/>
      <c r="L72" s="36"/>
      <c r="M72" s="36"/>
      <c r="N72" s="37"/>
      <c r="O72" s="38">
        <f t="shared" si="1"/>
        <v>4000</v>
      </c>
      <c r="P72" s="39">
        <v>2.5</v>
      </c>
      <c r="Q72" s="40"/>
      <c r="R72" s="40"/>
      <c r="S72" s="41" t="s">
        <v>25</v>
      </c>
    </row>
    <row r="73" spans="1:19" ht="15.75" x14ac:dyDescent="0.25">
      <c r="A73" s="42">
        <v>2000283542</v>
      </c>
      <c r="B73" s="42" t="s">
        <v>111</v>
      </c>
      <c r="C73" s="29"/>
      <c r="D73" s="30"/>
      <c r="E73" s="31"/>
      <c r="F73" s="32">
        <v>0</v>
      </c>
      <c r="G73" s="33"/>
      <c r="H73" s="34">
        <f t="shared" si="2"/>
        <v>0</v>
      </c>
      <c r="I73" s="35">
        <f t="shared" si="0"/>
        <v>0</v>
      </c>
      <c r="J73" s="36"/>
      <c r="K73" s="36"/>
      <c r="L73" s="36"/>
      <c r="M73" s="36"/>
      <c r="N73" s="37"/>
      <c r="O73" s="38">
        <f t="shared" si="1"/>
        <v>0</v>
      </c>
      <c r="P73" s="39">
        <v>3</v>
      </c>
      <c r="Q73" s="40"/>
      <c r="R73" s="40"/>
      <c r="S73" s="41" t="s">
        <v>25</v>
      </c>
    </row>
    <row r="74" spans="1:19" ht="15.75" x14ac:dyDescent="0.25">
      <c r="A74" s="42">
        <v>2000170057</v>
      </c>
      <c r="B74" s="42" t="s">
        <v>112</v>
      </c>
      <c r="C74" s="29"/>
      <c r="D74" s="30"/>
      <c r="E74" s="31"/>
      <c r="F74" s="32"/>
      <c r="G74" s="33"/>
      <c r="H74" s="34">
        <f t="shared" si="2"/>
        <v>0</v>
      </c>
      <c r="I74" s="35">
        <f t="shared" si="0"/>
        <v>0</v>
      </c>
      <c r="J74" s="36"/>
      <c r="K74" s="36"/>
      <c r="L74" s="36"/>
      <c r="M74" s="36"/>
      <c r="N74" s="37"/>
      <c r="O74" s="38">
        <f t="shared" si="1"/>
        <v>0</v>
      </c>
      <c r="P74" s="39">
        <v>3</v>
      </c>
      <c r="Q74" s="40"/>
      <c r="R74" s="40"/>
    </row>
    <row r="75" spans="1:19" ht="15.75" x14ac:dyDescent="0.25">
      <c r="A75" s="42">
        <v>2000260753</v>
      </c>
      <c r="B75" s="42" t="s">
        <v>113</v>
      </c>
      <c r="C75" s="29"/>
      <c r="D75" s="30"/>
      <c r="E75" s="31"/>
      <c r="F75" s="32">
        <v>0</v>
      </c>
      <c r="G75" s="33"/>
      <c r="H75" s="34">
        <f t="shared" si="2"/>
        <v>0</v>
      </c>
      <c r="I75" s="35">
        <f t="shared" si="0"/>
        <v>0</v>
      </c>
      <c r="J75" s="36"/>
      <c r="K75" s="36"/>
      <c r="L75" s="36"/>
      <c r="M75" s="36"/>
      <c r="N75" s="37"/>
      <c r="O75" s="38">
        <f t="shared" si="1"/>
        <v>0</v>
      </c>
      <c r="P75" s="39">
        <v>3</v>
      </c>
      <c r="Q75" s="40"/>
      <c r="R75" s="40"/>
      <c r="S75" s="41" t="s">
        <v>25</v>
      </c>
    </row>
    <row r="76" spans="1:19" ht="15.75" x14ac:dyDescent="0.25">
      <c r="A76" s="42">
        <v>2000001942</v>
      </c>
      <c r="B76" s="42" t="s">
        <v>114</v>
      </c>
      <c r="C76" s="29"/>
      <c r="D76" s="30"/>
      <c r="E76" s="31"/>
      <c r="F76" s="32">
        <v>0</v>
      </c>
      <c r="G76" s="33"/>
      <c r="H76" s="34">
        <f t="shared" si="2"/>
        <v>0</v>
      </c>
      <c r="I76" s="35">
        <f t="shared" si="0"/>
        <v>0</v>
      </c>
      <c r="J76" s="36"/>
      <c r="K76" s="36"/>
      <c r="L76" s="36"/>
      <c r="M76" s="36"/>
      <c r="N76" s="37"/>
      <c r="O76" s="38">
        <f t="shared" ref="O76:O149" si="3">H76-I76*P76</f>
        <v>0</v>
      </c>
      <c r="P76" s="39">
        <v>3</v>
      </c>
      <c r="Q76" s="40"/>
      <c r="R76" s="40"/>
    </row>
    <row r="77" spans="1:19" ht="15.75" x14ac:dyDescent="0.25">
      <c r="A77" s="44">
        <v>2000243412</v>
      </c>
      <c r="B77" s="45" t="s">
        <v>115</v>
      </c>
      <c r="C77" s="29"/>
      <c r="D77" s="30"/>
      <c r="E77" s="31">
        <v>3000</v>
      </c>
      <c r="F77" s="32">
        <v>0</v>
      </c>
      <c r="G77" s="33"/>
      <c r="H77" s="34">
        <f t="shared" ref="H77:H150" si="4">F77+E77-I77</f>
        <v>3000</v>
      </c>
      <c r="I77" s="35">
        <f t="shared" si="0"/>
        <v>0</v>
      </c>
      <c r="J77" s="36"/>
      <c r="K77" s="36"/>
      <c r="L77" s="36"/>
      <c r="M77" s="36"/>
      <c r="N77" s="37"/>
      <c r="O77" s="38">
        <f t="shared" si="3"/>
        <v>3000</v>
      </c>
      <c r="P77" s="39">
        <v>2.5</v>
      </c>
      <c r="Q77" s="40"/>
      <c r="R77" s="40"/>
    </row>
    <row r="78" spans="1:19" ht="15.75" x14ac:dyDescent="0.25">
      <c r="A78" s="44">
        <v>1100074440</v>
      </c>
      <c r="B78" s="44" t="s">
        <v>116</v>
      </c>
      <c r="C78" s="29"/>
      <c r="D78" s="30">
        <v>600</v>
      </c>
      <c r="E78" s="31"/>
      <c r="F78" s="32">
        <v>1548</v>
      </c>
      <c r="G78" s="33"/>
      <c r="H78" s="34">
        <f t="shared" si="4"/>
        <v>948</v>
      </c>
      <c r="I78" s="35">
        <f t="shared" ref="I78:I151" si="5">C78+D78</f>
        <v>600</v>
      </c>
      <c r="J78" s="46"/>
      <c r="K78" s="36"/>
      <c r="L78" s="36"/>
      <c r="M78" s="36"/>
      <c r="N78" s="37"/>
      <c r="O78" s="38">
        <f t="shared" si="3"/>
        <v>48</v>
      </c>
      <c r="P78" s="39">
        <v>1.5</v>
      </c>
      <c r="Q78" s="40"/>
      <c r="R78" s="40"/>
    </row>
    <row r="79" spans="1:19" ht="15.75" x14ac:dyDescent="0.25">
      <c r="A79" s="44">
        <v>2000282020</v>
      </c>
      <c r="B79" s="47" t="s">
        <v>117</v>
      </c>
      <c r="C79" s="29"/>
      <c r="D79" s="30">
        <v>2058</v>
      </c>
      <c r="E79" s="31"/>
      <c r="F79" s="32">
        <v>1800</v>
      </c>
      <c r="G79" s="33"/>
      <c r="H79" s="34">
        <f t="shared" si="4"/>
        <v>-258</v>
      </c>
      <c r="I79" s="35">
        <f t="shared" si="5"/>
        <v>2058</v>
      </c>
      <c r="J79" s="36"/>
      <c r="K79" s="36"/>
      <c r="L79" s="36"/>
      <c r="M79" s="36"/>
      <c r="N79" s="37"/>
      <c r="O79" s="38">
        <f t="shared" si="3"/>
        <v>-3345</v>
      </c>
      <c r="P79" s="39">
        <v>1.5</v>
      </c>
      <c r="Q79" s="40"/>
      <c r="R79" s="40"/>
    </row>
    <row r="80" spans="1:19" ht="15.75" x14ac:dyDescent="0.25">
      <c r="A80" s="44">
        <v>1100074227</v>
      </c>
      <c r="B80" s="47" t="s">
        <v>118</v>
      </c>
      <c r="C80" s="29"/>
      <c r="D80" s="30">
        <v>1212</v>
      </c>
      <c r="E80" s="31"/>
      <c r="F80" s="32">
        <v>924</v>
      </c>
      <c r="G80" s="33"/>
      <c r="H80" s="34">
        <f t="shared" si="4"/>
        <v>-288</v>
      </c>
      <c r="I80" s="35">
        <f t="shared" si="5"/>
        <v>1212</v>
      </c>
      <c r="J80" s="36"/>
      <c r="K80" s="36"/>
      <c r="L80" s="36"/>
      <c r="M80" s="36"/>
      <c r="N80" s="37"/>
      <c r="O80" s="38">
        <f t="shared" si="3"/>
        <v>-2106</v>
      </c>
      <c r="P80" s="39">
        <v>1.5</v>
      </c>
      <c r="Q80" s="40"/>
      <c r="R80" s="40"/>
    </row>
    <row r="81" spans="1:18" ht="15.75" x14ac:dyDescent="0.25">
      <c r="A81" s="44" t="s">
        <v>119</v>
      </c>
      <c r="B81" s="45" t="s">
        <v>120</v>
      </c>
      <c r="C81" s="29"/>
      <c r="D81" s="30">
        <v>250</v>
      </c>
      <c r="E81" s="31"/>
      <c r="F81" s="32">
        <v>5685.2529999999997</v>
      </c>
      <c r="G81" s="33"/>
      <c r="H81" s="34">
        <f t="shared" si="4"/>
        <v>5435.2529999999997</v>
      </c>
      <c r="I81" s="35">
        <f t="shared" si="5"/>
        <v>250</v>
      </c>
      <c r="J81" s="36"/>
      <c r="K81" s="36"/>
      <c r="L81" s="36"/>
      <c r="M81" s="36"/>
      <c r="N81" s="37"/>
      <c r="O81" s="38">
        <f t="shared" si="3"/>
        <v>4685.2529999999997</v>
      </c>
      <c r="P81" s="39">
        <v>3</v>
      </c>
      <c r="Q81" s="40"/>
      <c r="R81" s="40"/>
    </row>
    <row r="82" spans="1:18" ht="15.75" x14ac:dyDescent="0.25">
      <c r="A82" s="44" t="s">
        <v>121</v>
      </c>
      <c r="B82" s="45" t="s">
        <v>122</v>
      </c>
      <c r="C82" s="29"/>
      <c r="D82" s="30">
        <v>2247</v>
      </c>
      <c r="E82" s="31">
        <v>3000</v>
      </c>
      <c r="F82" s="32">
        <v>5049.2190000000001</v>
      </c>
      <c r="G82" s="33"/>
      <c r="H82" s="34">
        <f t="shared" si="4"/>
        <v>5802.2190000000001</v>
      </c>
      <c r="I82" s="35">
        <f t="shared" si="5"/>
        <v>2247</v>
      </c>
      <c r="J82" s="36"/>
      <c r="K82" s="36"/>
      <c r="L82" s="36"/>
      <c r="M82" s="36"/>
      <c r="N82" s="37"/>
      <c r="O82" s="38">
        <f t="shared" si="3"/>
        <v>-938.78099999999995</v>
      </c>
      <c r="P82" s="39">
        <v>3</v>
      </c>
      <c r="Q82" s="40"/>
      <c r="R82" s="40"/>
    </row>
    <row r="83" spans="1:18" ht="15.75" x14ac:dyDescent="0.25">
      <c r="A83" s="44" t="s">
        <v>123</v>
      </c>
      <c r="B83" s="47" t="s">
        <v>124</v>
      </c>
      <c r="C83" s="29"/>
      <c r="D83" s="30">
        <v>36100</v>
      </c>
      <c r="E83" s="31">
        <v>20000</v>
      </c>
      <c r="F83" s="32">
        <v>63675.417999999998</v>
      </c>
      <c r="G83" s="33"/>
      <c r="H83" s="34">
        <f t="shared" si="4"/>
        <v>47575.418000000005</v>
      </c>
      <c r="I83" s="35">
        <f t="shared" si="5"/>
        <v>36100</v>
      </c>
      <c r="J83" s="36"/>
      <c r="K83" s="36"/>
      <c r="L83" s="36"/>
      <c r="M83" s="36"/>
      <c r="N83" s="37"/>
      <c r="O83" s="38">
        <f t="shared" si="3"/>
        <v>-60724.581999999995</v>
      </c>
      <c r="P83" s="39">
        <v>3</v>
      </c>
      <c r="Q83" s="40"/>
      <c r="R83" s="40"/>
    </row>
    <row r="84" spans="1:18" ht="15.75" x14ac:dyDescent="0.25">
      <c r="A84" s="44" t="s">
        <v>125</v>
      </c>
      <c r="B84" s="45" t="s">
        <v>126</v>
      </c>
      <c r="C84" s="29"/>
      <c r="D84" s="30">
        <v>5140</v>
      </c>
      <c r="E84" s="31">
        <v>3000</v>
      </c>
      <c r="F84" s="32">
        <v>194.22800000000001</v>
      </c>
      <c r="G84" s="33"/>
      <c r="H84" s="34">
        <f t="shared" si="4"/>
        <v>-1945.7719999999999</v>
      </c>
      <c r="I84" s="35">
        <f t="shared" si="5"/>
        <v>5140</v>
      </c>
      <c r="J84" s="36"/>
      <c r="K84" s="36"/>
      <c r="L84" s="36"/>
      <c r="M84" s="36"/>
      <c r="N84" s="37"/>
      <c r="O84" s="38">
        <f t="shared" si="3"/>
        <v>-14795.772000000001</v>
      </c>
      <c r="P84" s="39">
        <v>2.5</v>
      </c>
      <c r="Q84" s="40">
        <v>10862.529999999999</v>
      </c>
      <c r="R84" s="40"/>
    </row>
    <row r="85" spans="1:18" ht="15.75" x14ac:dyDescent="0.25">
      <c r="A85" s="44">
        <v>2000015861</v>
      </c>
      <c r="B85" s="45" t="s">
        <v>127</v>
      </c>
      <c r="C85" s="29"/>
      <c r="D85" s="30"/>
      <c r="E85" s="31">
        <v>1500</v>
      </c>
      <c r="F85" s="32">
        <v>0</v>
      </c>
      <c r="G85" s="33"/>
      <c r="H85" s="34">
        <f>F85+E85-I85</f>
        <v>1500</v>
      </c>
      <c r="I85" s="35">
        <f>C85+D85</f>
        <v>0</v>
      </c>
      <c r="J85" s="36"/>
      <c r="K85" s="36"/>
      <c r="L85" s="36"/>
      <c r="M85" s="36"/>
      <c r="N85" s="37"/>
      <c r="O85" s="38">
        <f>H85-I85*P85</f>
        <v>1500</v>
      </c>
      <c r="P85" s="39">
        <v>3</v>
      </c>
      <c r="Q85" s="40"/>
      <c r="R85" s="40"/>
    </row>
    <row r="86" spans="1:18" ht="15.75" x14ac:dyDescent="0.25">
      <c r="A86" s="44" t="s">
        <v>128</v>
      </c>
      <c r="B86" s="48" t="s">
        <v>129</v>
      </c>
      <c r="C86" s="29"/>
      <c r="D86" s="30"/>
      <c r="E86" s="31">
        <v>2500</v>
      </c>
      <c r="F86" s="32">
        <v>0</v>
      </c>
      <c r="G86" s="33"/>
      <c r="H86" s="34">
        <f t="shared" si="4"/>
        <v>2500</v>
      </c>
      <c r="I86" s="35">
        <f t="shared" si="5"/>
        <v>0</v>
      </c>
      <c r="J86" s="36"/>
      <c r="K86" s="36"/>
      <c r="L86" s="36"/>
      <c r="M86" s="36"/>
      <c r="N86" s="37"/>
      <c r="O86" s="38">
        <f t="shared" si="3"/>
        <v>2500</v>
      </c>
      <c r="P86" s="39">
        <v>2.5</v>
      </c>
      <c r="Q86" s="40"/>
      <c r="R86" s="40"/>
    </row>
    <row r="87" spans="1:18" ht="15.75" x14ac:dyDescent="0.25">
      <c r="A87" s="44" t="s">
        <v>130</v>
      </c>
      <c r="B87" s="45" t="s">
        <v>131</v>
      </c>
      <c r="C87" s="29"/>
      <c r="D87" s="30">
        <v>32125</v>
      </c>
      <c r="E87" s="31"/>
      <c r="F87" s="32">
        <v>84124.21</v>
      </c>
      <c r="G87" s="33"/>
      <c r="H87" s="34">
        <f t="shared" si="4"/>
        <v>51999.210000000006</v>
      </c>
      <c r="I87" s="35">
        <f t="shared" si="5"/>
        <v>32125</v>
      </c>
      <c r="J87" s="36"/>
      <c r="K87" s="36"/>
      <c r="L87" s="36"/>
      <c r="M87" s="36"/>
      <c r="N87" s="37"/>
      <c r="O87" s="38">
        <f t="shared" si="3"/>
        <v>-44375.789999999994</v>
      </c>
      <c r="P87" s="39">
        <v>3</v>
      </c>
      <c r="Q87" s="40"/>
      <c r="R87" s="40"/>
    </row>
    <row r="88" spans="1:18" ht="15.75" x14ac:dyDescent="0.25">
      <c r="A88" s="44">
        <v>2000003215</v>
      </c>
      <c r="B88" s="47" t="s">
        <v>132</v>
      </c>
      <c r="C88" s="29"/>
      <c r="D88" s="30">
        <v>42400</v>
      </c>
      <c r="E88" s="31"/>
      <c r="F88" s="32">
        <v>43383.288</v>
      </c>
      <c r="G88" s="33"/>
      <c r="H88" s="34">
        <f t="shared" si="4"/>
        <v>983.28800000000047</v>
      </c>
      <c r="I88" s="35">
        <f t="shared" si="5"/>
        <v>42400</v>
      </c>
      <c r="J88" s="36"/>
      <c r="K88" s="36"/>
      <c r="L88" s="36"/>
      <c r="M88" s="36"/>
      <c r="N88" s="37"/>
      <c r="O88" s="38">
        <f t="shared" si="3"/>
        <v>-105016.712</v>
      </c>
      <c r="P88" s="39">
        <v>2.5</v>
      </c>
      <c r="Q88" s="40">
        <v>144178.09000000003</v>
      </c>
      <c r="R88" s="40"/>
    </row>
    <row r="89" spans="1:18" ht="15.75" x14ac:dyDescent="0.25">
      <c r="A89" s="44">
        <v>2000204029</v>
      </c>
      <c r="B89" s="45" t="s">
        <v>133</v>
      </c>
      <c r="C89" s="29"/>
      <c r="D89" s="30">
        <v>24575</v>
      </c>
      <c r="E89" s="31">
        <v>20000</v>
      </c>
      <c r="F89" s="32">
        <v>39732.925000000003</v>
      </c>
      <c r="G89" s="33"/>
      <c r="H89" s="34">
        <f t="shared" si="4"/>
        <v>35157.925000000003</v>
      </c>
      <c r="I89" s="35">
        <f t="shared" si="5"/>
        <v>24575</v>
      </c>
      <c r="J89" s="36"/>
      <c r="K89" s="36"/>
      <c r="L89" s="36"/>
      <c r="M89" s="36"/>
      <c r="N89" s="37"/>
      <c r="O89" s="38">
        <f t="shared" si="3"/>
        <v>-26279.574999999997</v>
      </c>
      <c r="P89" s="39">
        <v>2.5</v>
      </c>
      <c r="Q89" s="40"/>
      <c r="R89" s="40"/>
    </row>
    <row r="90" spans="1:18" ht="15.75" x14ac:dyDescent="0.25">
      <c r="A90" s="44">
        <v>2000279473</v>
      </c>
      <c r="B90" s="45" t="s">
        <v>134</v>
      </c>
      <c r="C90" s="29"/>
      <c r="D90" s="30">
        <v>1488</v>
      </c>
      <c r="E90" s="31"/>
      <c r="F90" s="32">
        <v>2746</v>
      </c>
      <c r="G90" s="33"/>
      <c r="H90" s="34">
        <f t="shared" si="4"/>
        <v>1258</v>
      </c>
      <c r="I90" s="35">
        <f t="shared" si="5"/>
        <v>1488</v>
      </c>
      <c r="J90" s="36"/>
      <c r="K90" s="36"/>
      <c r="L90" s="36"/>
      <c r="M90" s="36"/>
      <c r="N90" s="37"/>
      <c r="O90" s="38">
        <f t="shared" si="3"/>
        <v>-527.59999999999991</v>
      </c>
      <c r="P90" s="39">
        <v>1.2</v>
      </c>
      <c r="Q90" s="40"/>
      <c r="R90" s="40"/>
    </row>
    <row r="91" spans="1:18" ht="15.75" x14ac:dyDescent="0.25">
      <c r="A91" s="44" t="s">
        <v>135</v>
      </c>
      <c r="B91" s="47" t="s">
        <v>136</v>
      </c>
      <c r="C91" s="29"/>
      <c r="D91" s="30">
        <v>888</v>
      </c>
      <c r="E91" s="31">
        <v>3000</v>
      </c>
      <c r="F91" s="32">
        <v>1455</v>
      </c>
      <c r="G91" s="33"/>
      <c r="H91" s="34">
        <f t="shared" si="4"/>
        <v>3567</v>
      </c>
      <c r="I91" s="35">
        <f t="shared" si="5"/>
        <v>888</v>
      </c>
      <c r="J91" s="36"/>
      <c r="K91" s="36"/>
      <c r="L91" s="36"/>
      <c r="M91" s="36"/>
      <c r="N91" s="37"/>
      <c r="O91" s="38">
        <f t="shared" si="3"/>
        <v>-2649</v>
      </c>
      <c r="P91" s="39">
        <v>7</v>
      </c>
      <c r="Q91" s="40"/>
      <c r="R91" s="40"/>
    </row>
    <row r="92" spans="1:18" ht="15.75" x14ac:dyDescent="0.25">
      <c r="A92" s="44" t="s">
        <v>137</v>
      </c>
      <c r="B92" s="47" t="s">
        <v>138</v>
      </c>
      <c r="C92" s="29"/>
      <c r="D92" s="30">
        <v>1144</v>
      </c>
      <c r="E92" s="31"/>
      <c r="F92" s="32">
        <v>1111</v>
      </c>
      <c r="G92" s="33"/>
      <c r="H92" s="34">
        <f t="shared" si="4"/>
        <v>-33</v>
      </c>
      <c r="I92" s="35">
        <f t="shared" si="5"/>
        <v>1144</v>
      </c>
      <c r="J92" s="36"/>
      <c r="K92" s="36"/>
      <c r="L92" s="36"/>
      <c r="M92" s="36"/>
      <c r="N92" s="37"/>
      <c r="O92" s="38">
        <f t="shared" si="3"/>
        <v>-1749</v>
      </c>
      <c r="P92" s="39">
        <v>1.5</v>
      </c>
      <c r="Q92" s="40"/>
      <c r="R92" s="40"/>
    </row>
    <row r="93" spans="1:18" ht="15.75" x14ac:dyDescent="0.25">
      <c r="A93" s="44">
        <v>2000279822</v>
      </c>
      <c r="B93" s="47" t="s">
        <v>139</v>
      </c>
      <c r="C93" s="29"/>
      <c r="D93" s="30">
        <v>9100</v>
      </c>
      <c r="E93" s="31"/>
      <c r="F93" s="32">
        <v>5303</v>
      </c>
      <c r="G93" s="33"/>
      <c r="H93" s="34">
        <f t="shared" si="4"/>
        <v>-3797</v>
      </c>
      <c r="I93" s="35">
        <f t="shared" si="5"/>
        <v>9100</v>
      </c>
      <c r="J93" s="36"/>
      <c r="K93" s="36"/>
      <c r="L93" s="36"/>
      <c r="M93" s="36"/>
      <c r="N93" s="37"/>
      <c r="O93" s="38">
        <f t="shared" si="3"/>
        <v>-17447</v>
      </c>
      <c r="P93" s="39">
        <v>1.5</v>
      </c>
      <c r="Q93" s="40">
        <v>25853.03</v>
      </c>
      <c r="R93" s="40"/>
    </row>
    <row r="94" spans="1:18" ht="15.75" x14ac:dyDescent="0.25">
      <c r="A94" s="44">
        <v>2000015862</v>
      </c>
      <c r="B94" s="45" t="s">
        <v>140</v>
      </c>
      <c r="C94" s="29"/>
      <c r="D94" s="30"/>
      <c r="E94" s="31"/>
      <c r="F94" s="32">
        <v>0</v>
      </c>
      <c r="G94" s="33"/>
      <c r="H94" s="34">
        <f t="shared" si="4"/>
        <v>0</v>
      </c>
      <c r="I94" s="35">
        <f t="shared" si="5"/>
        <v>0</v>
      </c>
      <c r="J94" s="36"/>
      <c r="K94" s="36"/>
      <c r="L94" s="36"/>
      <c r="M94" s="36"/>
      <c r="N94" s="37"/>
      <c r="O94" s="38">
        <f t="shared" si="3"/>
        <v>0</v>
      </c>
      <c r="P94" s="39">
        <v>3.5</v>
      </c>
      <c r="Q94" s="40"/>
      <c r="R94" s="40"/>
    </row>
    <row r="95" spans="1:18" ht="15.75" x14ac:dyDescent="0.25">
      <c r="A95" s="44" t="s">
        <v>141</v>
      </c>
      <c r="B95" s="45" t="s">
        <v>142</v>
      </c>
      <c r="C95" s="29"/>
      <c r="D95" s="30">
        <v>24725</v>
      </c>
      <c r="E95" s="31">
        <v>20000</v>
      </c>
      <c r="F95" s="32">
        <v>59290.565999999999</v>
      </c>
      <c r="G95" s="33"/>
      <c r="H95" s="34">
        <f t="shared" si="4"/>
        <v>54565.565999999992</v>
      </c>
      <c r="I95" s="35">
        <f t="shared" si="5"/>
        <v>24725</v>
      </c>
      <c r="J95" s="36"/>
      <c r="K95" s="36"/>
      <c r="L95" s="36"/>
      <c r="M95" s="36"/>
      <c r="N95" s="37"/>
      <c r="O95" s="38">
        <f t="shared" si="3"/>
        <v>-31971.934000000008</v>
      </c>
      <c r="P95" s="39">
        <v>3.5</v>
      </c>
      <c r="Q95" s="40">
        <v>0</v>
      </c>
      <c r="R95" s="40"/>
    </row>
    <row r="96" spans="1:18" ht="15.75" x14ac:dyDescent="0.25">
      <c r="A96" s="44">
        <v>2000003216</v>
      </c>
      <c r="B96" s="45" t="s">
        <v>143</v>
      </c>
      <c r="C96" s="29"/>
      <c r="D96" s="30">
        <v>460</v>
      </c>
      <c r="E96" s="31">
        <v>3000</v>
      </c>
      <c r="F96" s="32">
        <v>844.70299999999997</v>
      </c>
      <c r="G96" s="33"/>
      <c r="H96" s="34">
        <f t="shared" si="4"/>
        <v>3384.703</v>
      </c>
      <c r="I96" s="35">
        <f t="shared" si="5"/>
        <v>460</v>
      </c>
      <c r="J96" s="36"/>
      <c r="K96" s="36"/>
      <c r="L96" s="36"/>
      <c r="M96" s="36"/>
      <c r="N96" s="37"/>
      <c r="O96" s="38">
        <f t="shared" si="3"/>
        <v>1774.703</v>
      </c>
      <c r="P96" s="39">
        <v>3.5</v>
      </c>
      <c r="Q96" s="40"/>
      <c r="R96" s="40"/>
    </row>
    <row r="97" spans="1:18" ht="15.75" x14ac:dyDescent="0.25">
      <c r="A97" s="44" t="s">
        <v>144</v>
      </c>
      <c r="B97" s="45" t="s">
        <v>145</v>
      </c>
      <c r="C97" s="29"/>
      <c r="D97" s="30">
        <v>21225</v>
      </c>
      <c r="E97" s="31">
        <v>20000</v>
      </c>
      <c r="F97" s="32">
        <v>32240.052</v>
      </c>
      <c r="G97" s="33"/>
      <c r="H97" s="34">
        <f t="shared" si="4"/>
        <v>31015.051999999996</v>
      </c>
      <c r="I97" s="35">
        <f t="shared" si="5"/>
        <v>21225</v>
      </c>
      <c r="J97" s="36"/>
      <c r="K97" s="36"/>
      <c r="L97" s="36"/>
      <c r="M97" s="36"/>
      <c r="N97" s="37"/>
      <c r="O97" s="38">
        <f t="shared" si="3"/>
        <v>-22047.448000000004</v>
      </c>
      <c r="P97" s="39">
        <v>2.5</v>
      </c>
      <c r="Q97" s="40"/>
      <c r="R97" s="40"/>
    </row>
    <row r="98" spans="1:18" ht="15.75" x14ac:dyDescent="0.25">
      <c r="A98" s="44" t="s">
        <v>146</v>
      </c>
      <c r="B98" s="47" t="s">
        <v>147</v>
      </c>
      <c r="C98" s="29"/>
      <c r="D98" s="30">
        <v>18594</v>
      </c>
      <c r="E98" s="31">
        <v>30358</v>
      </c>
      <c r="F98" s="32">
        <v>7040.3689999999997</v>
      </c>
      <c r="G98" s="33"/>
      <c r="H98" s="34">
        <f t="shared" si="4"/>
        <v>18804.368999999999</v>
      </c>
      <c r="I98" s="35">
        <f t="shared" si="5"/>
        <v>18594</v>
      </c>
      <c r="J98" s="36"/>
      <c r="K98" s="36"/>
      <c r="L98" s="36"/>
      <c r="M98" s="36"/>
      <c r="N98" s="37"/>
      <c r="O98" s="38">
        <f t="shared" si="3"/>
        <v>-27680.631000000001</v>
      </c>
      <c r="P98" s="39">
        <v>2.5</v>
      </c>
      <c r="Q98" s="40"/>
      <c r="R98" s="40"/>
    </row>
    <row r="99" spans="1:18" ht="15.75" x14ac:dyDescent="0.25">
      <c r="A99" s="44">
        <v>2000271520</v>
      </c>
      <c r="B99" s="47" t="s">
        <v>148</v>
      </c>
      <c r="C99" s="29"/>
      <c r="D99" s="30"/>
      <c r="E99" s="31"/>
      <c r="F99" s="32">
        <v>0</v>
      </c>
      <c r="G99" s="33"/>
      <c r="H99" s="34">
        <f t="shared" si="4"/>
        <v>0</v>
      </c>
      <c r="I99" s="35">
        <f t="shared" si="5"/>
        <v>0</v>
      </c>
      <c r="J99" s="36"/>
      <c r="K99" s="36"/>
      <c r="L99" s="36"/>
      <c r="M99" s="36"/>
      <c r="N99" s="37"/>
      <c r="O99" s="38">
        <f t="shared" si="3"/>
        <v>0</v>
      </c>
      <c r="P99" s="39">
        <v>1.5</v>
      </c>
      <c r="Q99" s="40"/>
      <c r="R99" s="40"/>
    </row>
    <row r="100" spans="1:18" ht="15.75" x14ac:dyDescent="0.25">
      <c r="A100" s="44">
        <v>2000275139</v>
      </c>
      <c r="B100" s="44" t="s">
        <v>149</v>
      </c>
      <c r="C100" s="29"/>
      <c r="D100" s="30"/>
      <c r="E100" s="31"/>
      <c r="F100" s="32">
        <v>0</v>
      </c>
      <c r="G100" s="33"/>
      <c r="H100" s="34">
        <f t="shared" si="4"/>
        <v>0</v>
      </c>
      <c r="I100" s="35">
        <f t="shared" si="5"/>
        <v>0</v>
      </c>
      <c r="J100" s="36"/>
      <c r="K100" s="36"/>
      <c r="L100" s="36"/>
      <c r="M100" s="36"/>
      <c r="N100" s="37"/>
      <c r="O100" s="38">
        <f t="shared" si="3"/>
        <v>0</v>
      </c>
      <c r="P100" s="39">
        <v>1.5</v>
      </c>
      <c r="Q100" s="40"/>
      <c r="R100" s="40"/>
    </row>
    <row r="101" spans="1:18" ht="15.75" x14ac:dyDescent="0.25">
      <c r="A101" s="44">
        <v>2000205870</v>
      </c>
      <c r="B101" s="45" t="s">
        <v>150</v>
      </c>
      <c r="C101" s="29"/>
      <c r="D101" s="30">
        <v>8736</v>
      </c>
      <c r="E101" s="31">
        <v>10000</v>
      </c>
      <c r="F101" s="32">
        <v>9730</v>
      </c>
      <c r="G101" s="33"/>
      <c r="H101" s="34">
        <f t="shared" si="4"/>
        <v>10994</v>
      </c>
      <c r="I101" s="35">
        <f t="shared" si="5"/>
        <v>8736</v>
      </c>
      <c r="J101" s="36"/>
      <c r="K101" s="36"/>
      <c r="L101" s="36"/>
      <c r="M101" s="36"/>
      <c r="N101" s="37"/>
      <c r="O101" s="38">
        <f t="shared" si="3"/>
        <v>-10846</v>
      </c>
      <c r="P101" s="39">
        <v>2.5</v>
      </c>
      <c r="Q101" s="40"/>
      <c r="R101" s="40"/>
    </row>
    <row r="102" spans="1:18" ht="15.75" x14ac:dyDescent="0.25">
      <c r="A102" s="44">
        <v>2000303247</v>
      </c>
      <c r="B102" s="45" t="s">
        <v>151</v>
      </c>
      <c r="C102" s="29"/>
      <c r="D102" s="30"/>
      <c r="E102" s="31"/>
      <c r="F102" s="32">
        <v>0</v>
      </c>
      <c r="G102" s="33"/>
      <c r="H102" s="34">
        <f t="shared" si="4"/>
        <v>0</v>
      </c>
      <c r="I102" s="35">
        <f t="shared" si="5"/>
        <v>0</v>
      </c>
      <c r="J102" s="36"/>
      <c r="K102" s="36"/>
      <c r="L102" s="36"/>
      <c r="M102" s="36"/>
      <c r="N102" s="37"/>
      <c r="O102" s="38">
        <f t="shared" si="3"/>
        <v>0</v>
      </c>
      <c r="P102" s="39">
        <v>2.5</v>
      </c>
      <c r="Q102" s="40"/>
      <c r="R102" s="40"/>
    </row>
    <row r="103" spans="1:18" ht="15.75" x14ac:dyDescent="0.25">
      <c r="A103" s="44">
        <v>2000088660</v>
      </c>
      <c r="B103" s="45" t="s">
        <v>152</v>
      </c>
      <c r="C103" s="29"/>
      <c r="D103" s="30"/>
      <c r="E103" s="31"/>
      <c r="F103" s="32">
        <v>4768</v>
      </c>
      <c r="G103" s="33"/>
      <c r="H103" s="34">
        <f t="shared" si="4"/>
        <v>4768</v>
      </c>
      <c r="I103" s="35">
        <f t="shared" si="5"/>
        <v>0</v>
      </c>
      <c r="J103" s="36"/>
      <c r="K103" s="36"/>
      <c r="L103" s="36"/>
      <c r="M103" s="36"/>
      <c r="N103" s="37"/>
      <c r="O103" s="38">
        <f t="shared" si="3"/>
        <v>4768</v>
      </c>
      <c r="P103" s="39">
        <v>2.5</v>
      </c>
      <c r="Q103" s="40"/>
      <c r="R103" s="40"/>
    </row>
    <row r="104" spans="1:18" ht="15.75" x14ac:dyDescent="0.25">
      <c r="A104" s="44" t="s">
        <v>153</v>
      </c>
      <c r="B104" s="45" t="s">
        <v>154</v>
      </c>
      <c r="C104" s="29"/>
      <c r="D104" s="30">
        <v>5586</v>
      </c>
      <c r="E104" s="31">
        <v>9184</v>
      </c>
      <c r="F104" s="32">
        <v>7602</v>
      </c>
      <c r="G104" s="33"/>
      <c r="H104" s="34">
        <f t="shared" si="4"/>
        <v>11200</v>
      </c>
      <c r="I104" s="35">
        <f t="shared" si="5"/>
        <v>5586</v>
      </c>
      <c r="J104" s="36"/>
      <c r="K104" s="36"/>
      <c r="L104" s="36"/>
      <c r="M104" s="36"/>
      <c r="N104" s="37"/>
      <c r="O104" s="38">
        <f t="shared" si="3"/>
        <v>-2765</v>
      </c>
      <c r="P104" s="39">
        <v>2.5</v>
      </c>
      <c r="Q104" s="40"/>
      <c r="R104" s="40"/>
    </row>
    <row r="105" spans="1:18" ht="15.75" x14ac:dyDescent="0.25">
      <c r="A105" s="44">
        <v>2000271421</v>
      </c>
      <c r="B105" s="45" t="s">
        <v>155</v>
      </c>
      <c r="C105" s="29"/>
      <c r="D105" s="30">
        <v>11916</v>
      </c>
      <c r="E105" s="31">
        <v>2304</v>
      </c>
      <c r="F105" s="32">
        <v>4877.5190000000002</v>
      </c>
      <c r="G105" s="33"/>
      <c r="H105" s="34">
        <f t="shared" si="4"/>
        <v>-4734.4809999999998</v>
      </c>
      <c r="I105" s="35">
        <f t="shared" si="5"/>
        <v>11916</v>
      </c>
      <c r="J105" s="36"/>
      <c r="K105" s="36"/>
      <c r="L105" s="36"/>
      <c r="M105" s="36"/>
      <c r="N105" s="37"/>
      <c r="O105" s="38">
        <f t="shared" si="3"/>
        <v>-34524.481</v>
      </c>
      <c r="P105" s="39">
        <v>2.5</v>
      </c>
      <c r="Q105" s="40">
        <v>35547.049999999996</v>
      </c>
      <c r="R105" s="40"/>
    </row>
    <row r="106" spans="1:18" ht="15.75" x14ac:dyDescent="0.25">
      <c r="A106" s="44">
        <v>2000233131</v>
      </c>
      <c r="B106" s="45" t="s">
        <v>156</v>
      </c>
      <c r="C106" s="29"/>
      <c r="D106" s="30">
        <v>3815</v>
      </c>
      <c r="E106" s="31">
        <v>6000</v>
      </c>
      <c r="F106" s="32">
        <v>3341.056</v>
      </c>
      <c r="G106" s="33"/>
      <c r="H106" s="34">
        <f t="shared" si="4"/>
        <v>5526.0560000000005</v>
      </c>
      <c r="I106" s="35">
        <f t="shared" si="5"/>
        <v>3815</v>
      </c>
      <c r="J106" s="36"/>
      <c r="K106" s="36"/>
      <c r="L106" s="36"/>
      <c r="M106" s="36"/>
      <c r="N106" s="37"/>
      <c r="O106" s="38">
        <f t="shared" si="3"/>
        <v>-5918.9439999999995</v>
      </c>
      <c r="P106" s="39">
        <v>3</v>
      </c>
      <c r="Q106" s="40">
        <v>0</v>
      </c>
      <c r="R106" s="40"/>
    </row>
    <row r="107" spans="1:18" ht="15.75" x14ac:dyDescent="0.25">
      <c r="A107" s="44">
        <v>2000284206</v>
      </c>
      <c r="B107" s="45" t="s">
        <v>157</v>
      </c>
      <c r="C107" s="29"/>
      <c r="D107" s="30">
        <v>6850</v>
      </c>
      <c r="E107" s="31">
        <v>6000</v>
      </c>
      <c r="F107" s="32">
        <v>0</v>
      </c>
      <c r="G107" s="33"/>
      <c r="H107" s="34">
        <f>F107+E107-I107</f>
        <v>-850</v>
      </c>
      <c r="I107" s="35">
        <f>C107+D107</f>
        <v>6850</v>
      </c>
      <c r="J107" s="36"/>
      <c r="K107" s="36"/>
      <c r="L107" s="36"/>
      <c r="M107" s="36"/>
      <c r="N107" s="37"/>
      <c r="O107" s="38">
        <f>H107-I107*P107</f>
        <v>-17975</v>
      </c>
      <c r="P107" s="39">
        <v>2.5</v>
      </c>
      <c r="Q107" s="40">
        <v>16619.190000000006</v>
      </c>
      <c r="R107" s="40"/>
    </row>
    <row r="108" spans="1:18" ht="15.75" x14ac:dyDescent="0.25">
      <c r="A108" s="44">
        <v>2000003791</v>
      </c>
      <c r="B108" s="45" t="s">
        <v>158</v>
      </c>
      <c r="C108" s="29"/>
      <c r="D108" s="30">
        <v>630</v>
      </c>
      <c r="E108" s="31">
        <v>3000</v>
      </c>
      <c r="F108" s="32">
        <v>620</v>
      </c>
      <c r="G108" s="33"/>
      <c r="H108" s="34">
        <f t="shared" si="4"/>
        <v>2990</v>
      </c>
      <c r="I108" s="35">
        <f t="shared" si="5"/>
        <v>630</v>
      </c>
      <c r="J108" s="36"/>
      <c r="K108" s="36"/>
      <c r="L108" s="36"/>
      <c r="M108" s="36"/>
      <c r="N108" s="37"/>
      <c r="O108" s="38">
        <f t="shared" si="3"/>
        <v>1100</v>
      </c>
      <c r="P108" s="39">
        <v>3</v>
      </c>
      <c r="Q108" s="40"/>
      <c r="R108" s="40"/>
    </row>
    <row r="109" spans="1:18" ht="15.75" x14ac:dyDescent="0.25">
      <c r="A109" s="44">
        <v>2000285860</v>
      </c>
      <c r="B109" s="45" t="s">
        <v>159</v>
      </c>
      <c r="C109" s="29"/>
      <c r="D109" s="30">
        <v>7080</v>
      </c>
      <c r="E109" s="31"/>
      <c r="F109" s="32">
        <v>2289</v>
      </c>
      <c r="G109" s="33"/>
      <c r="H109" s="34">
        <f t="shared" si="4"/>
        <v>-4791</v>
      </c>
      <c r="I109" s="35">
        <f t="shared" si="5"/>
        <v>7080</v>
      </c>
      <c r="J109" s="36"/>
      <c r="K109" s="36"/>
      <c r="L109" s="36"/>
      <c r="M109" s="36"/>
      <c r="N109" s="37"/>
      <c r="O109" s="38">
        <f t="shared" si="3"/>
        <v>-15411</v>
      </c>
      <c r="P109" s="39">
        <v>1.5</v>
      </c>
      <c r="Q109" s="40">
        <v>12196.219999999998</v>
      </c>
      <c r="R109" s="40"/>
    </row>
    <row r="110" spans="1:18" ht="15.75" x14ac:dyDescent="0.25">
      <c r="A110" s="42">
        <v>2000279471</v>
      </c>
      <c r="B110" s="49" t="s">
        <v>160</v>
      </c>
      <c r="C110" s="29"/>
      <c r="D110" s="30"/>
      <c r="E110" s="31"/>
      <c r="F110" s="32">
        <v>0</v>
      </c>
      <c r="G110" s="33"/>
      <c r="H110" s="34">
        <f t="shared" si="4"/>
        <v>0</v>
      </c>
      <c r="I110" s="35">
        <f t="shared" si="5"/>
        <v>0</v>
      </c>
      <c r="J110" s="36"/>
      <c r="K110" s="36"/>
      <c r="L110" s="36"/>
      <c r="M110" s="36"/>
      <c r="N110" s="37"/>
      <c r="O110" s="38">
        <f t="shared" si="3"/>
        <v>0</v>
      </c>
      <c r="P110" s="39">
        <v>1.5</v>
      </c>
      <c r="Q110" s="40"/>
      <c r="R110" s="40"/>
    </row>
    <row r="111" spans="1:18" ht="15.75" x14ac:dyDescent="0.25">
      <c r="A111" s="44" t="s">
        <v>161</v>
      </c>
      <c r="B111" s="45" t="s">
        <v>162</v>
      </c>
      <c r="C111" s="29"/>
      <c r="D111" s="30">
        <v>1776</v>
      </c>
      <c r="E111" s="31"/>
      <c r="F111" s="32">
        <v>0</v>
      </c>
      <c r="G111" s="33"/>
      <c r="H111" s="34">
        <f t="shared" si="4"/>
        <v>-1776</v>
      </c>
      <c r="I111" s="35">
        <f t="shared" si="5"/>
        <v>1776</v>
      </c>
      <c r="J111" s="36"/>
      <c r="K111" s="36"/>
      <c r="L111" s="36"/>
      <c r="M111" s="36"/>
      <c r="N111" s="37"/>
      <c r="O111" s="38">
        <f t="shared" si="3"/>
        <v>-6216</v>
      </c>
      <c r="P111" s="39">
        <v>2.5</v>
      </c>
      <c r="Q111" s="40"/>
      <c r="R111" s="40"/>
    </row>
    <row r="112" spans="1:18" ht="15.75" x14ac:dyDescent="0.25">
      <c r="A112" s="44" t="s">
        <v>163</v>
      </c>
      <c r="B112" s="45" t="s">
        <v>164</v>
      </c>
      <c r="C112" s="29"/>
      <c r="D112" s="30">
        <v>560</v>
      </c>
      <c r="E112" s="31">
        <v>3000</v>
      </c>
      <c r="F112" s="32">
        <v>2840.31</v>
      </c>
      <c r="G112" s="33"/>
      <c r="H112" s="34">
        <f t="shared" si="4"/>
        <v>5280.3099999999995</v>
      </c>
      <c r="I112" s="35">
        <f t="shared" si="5"/>
        <v>560</v>
      </c>
      <c r="J112" s="36"/>
      <c r="K112" s="36"/>
      <c r="L112" s="36"/>
      <c r="M112" s="36"/>
      <c r="N112" s="37"/>
      <c r="O112" s="38">
        <f t="shared" si="3"/>
        <v>3600.3099999999995</v>
      </c>
      <c r="P112" s="39">
        <v>3</v>
      </c>
      <c r="Q112" s="40"/>
      <c r="R112" s="40"/>
    </row>
    <row r="113" spans="1:18" ht="15.75" x14ac:dyDescent="0.25">
      <c r="A113" s="44">
        <v>2000055959</v>
      </c>
      <c r="B113" s="45" t="s">
        <v>165</v>
      </c>
      <c r="C113" s="29"/>
      <c r="D113" s="30">
        <v>1630</v>
      </c>
      <c r="E113" s="31">
        <v>3000</v>
      </c>
      <c r="F113" s="32">
        <v>560</v>
      </c>
      <c r="G113" s="33"/>
      <c r="H113" s="34">
        <f t="shared" si="4"/>
        <v>1930</v>
      </c>
      <c r="I113" s="35">
        <f t="shared" si="5"/>
        <v>1630</v>
      </c>
      <c r="J113" s="36"/>
      <c r="K113" s="36"/>
      <c r="L113" s="36"/>
      <c r="M113" s="36"/>
      <c r="N113" s="37"/>
      <c r="O113" s="38">
        <f t="shared" si="3"/>
        <v>-1330</v>
      </c>
      <c r="P113" s="39">
        <v>2</v>
      </c>
      <c r="Q113" s="40"/>
      <c r="R113" s="40"/>
    </row>
    <row r="114" spans="1:18" ht="15.75" x14ac:dyDescent="0.25">
      <c r="A114" s="44" t="s">
        <v>166</v>
      </c>
      <c r="B114" s="45" t="s">
        <v>167</v>
      </c>
      <c r="C114" s="29"/>
      <c r="D114" s="30">
        <v>2220</v>
      </c>
      <c r="E114" s="31">
        <v>2500</v>
      </c>
      <c r="F114" s="32">
        <v>2400</v>
      </c>
      <c r="G114" s="33"/>
      <c r="H114" s="34">
        <f t="shared" si="4"/>
        <v>2680</v>
      </c>
      <c r="I114" s="35">
        <f t="shared" si="5"/>
        <v>2220</v>
      </c>
      <c r="J114" s="36"/>
      <c r="K114" s="36"/>
      <c r="L114" s="36"/>
      <c r="M114" s="36"/>
      <c r="N114" s="37"/>
      <c r="O114" s="38">
        <f t="shared" si="3"/>
        <v>-650</v>
      </c>
      <c r="P114" s="39">
        <v>1.5</v>
      </c>
      <c r="Q114" s="40"/>
      <c r="R114" s="40"/>
    </row>
    <row r="115" spans="1:18" ht="15.75" x14ac:dyDescent="0.25">
      <c r="A115" s="44">
        <v>2000288531</v>
      </c>
      <c r="B115" s="45" t="s">
        <v>168</v>
      </c>
      <c r="C115" s="29"/>
      <c r="D115" s="30">
        <v>1140</v>
      </c>
      <c r="E115" s="31">
        <v>500</v>
      </c>
      <c r="F115" s="32">
        <v>1140</v>
      </c>
      <c r="G115" s="33"/>
      <c r="H115" s="34">
        <f t="shared" si="4"/>
        <v>500</v>
      </c>
      <c r="I115" s="35">
        <f t="shared" si="5"/>
        <v>1140</v>
      </c>
      <c r="J115" s="36"/>
      <c r="K115" s="36"/>
      <c r="L115" s="36"/>
      <c r="M115" s="36"/>
      <c r="N115" s="37"/>
      <c r="O115" s="38">
        <f t="shared" si="3"/>
        <v>-1210</v>
      </c>
      <c r="P115" s="39">
        <v>1.5</v>
      </c>
      <c r="Q115" s="40"/>
      <c r="R115" s="40"/>
    </row>
    <row r="116" spans="1:18" ht="15.75" x14ac:dyDescent="0.25">
      <c r="A116" s="44">
        <v>2000221233</v>
      </c>
      <c r="B116" s="45" t="s">
        <v>169</v>
      </c>
      <c r="C116" s="29"/>
      <c r="D116" s="30">
        <v>1430</v>
      </c>
      <c r="E116" s="31">
        <v>700</v>
      </c>
      <c r="F116" s="32">
        <v>850</v>
      </c>
      <c r="G116" s="33"/>
      <c r="H116" s="34">
        <f t="shared" si="4"/>
        <v>120</v>
      </c>
      <c r="I116" s="35">
        <f t="shared" si="5"/>
        <v>1430</v>
      </c>
      <c r="J116" s="36"/>
      <c r="K116" s="36"/>
      <c r="L116" s="36"/>
      <c r="M116" s="36"/>
      <c r="N116" s="37"/>
      <c r="O116" s="38">
        <f t="shared" si="3"/>
        <v>-2025</v>
      </c>
      <c r="P116" s="39">
        <v>1.5</v>
      </c>
      <c r="Q116" s="40"/>
      <c r="R116" s="40"/>
    </row>
    <row r="117" spans="1:18" ht="15.75" x14ac:dyDescent="0.25">
      <c r="A117" s="44">
        <v>2000288529</v>
      </c>
      <c r="B117" s="45" t="s">
        <v>170</v>
      </c>
      <c r="C117" s="29"/>
      <c r="D117" s="30">
        <v>675</v>
      </c>
      <c r="E117" s="31">
        <v>1000</v>
      </c>
      <c r="F117" s="32">
        <v>320</v>
      </c>
      <c r="G117" s="33"/>
      <c r="H117" s="34">
        <f t="shared" si="4"/>
        <v>645</v>
      </c>
      <c r="I117" s="35">
        <f t="shared" si="5"/>
        <v>675</v>
      </c>
      <c r="J117" s="36"/>
      <c r="K117" s="36"/>
      <c r="L117" s="36"/>
      <c r="M117" s="36"/>
      <c r="N117" s="37"/>
      <c r="O117" s="38">
        <f t="shared" si="3"/>
        <v>-367.5</v>
      </c>
      <c r="P117" s="39">
        <v>1.5</v>
      </c>
      <c r="Q117" s="40"/>
      <c r="R117" s="40"/>
    </row>
    <row r="118" spans="1:18" ht="15.75" x14ac:dyDescent="0.25">
      <c r="A118" s="44">
        <v>2000283887</v>
      </c>
      <c r="B118" s="45" t="s">
        <v>171</v>
      </c>
      <c r="C118" s="29"/>
      <c r="D118" s="30">
        <v>882</v>
      </c>
      <c r="E118" s="31">
        <v>1000</v>
      </c>
      <c r="F118" s="32">
        <v>0</v>
      </c>
      <c r="G118" s="33"/>
      <c r="H118" s="34">
        <f t="shared" si="4"/>
        <v>118</v>
      </c>
      <c r="I118" s="35">
        <f t="shared" si="5"/>
        <v>882</v>
      </c>
      <c r="J118" s="36"/>
      <c r="K118" s="36"/>
      <c r="L118" s="36"/>
      <c r="M118" s="36"/>
      <c r="N118" s="37"/>
      <c r="O118" s="38">
        <f t="shared" si="3"/>
        <v>-1205</v>
      </c>
      <c r="P118" s="39">
        <v>1.5</v>
      </c>
      <c r="Q118" s="40"/>
      <c r="R118" s="40"/>
    </row>
    <row r="119" spans="1:18" ht="15.75" x14ac:dyDescent="0.25">
      <c r="A119" s="44">
        <v>2000283890</v>
      </c>
      <c r="B119" s="45" t="s">
        <v>172</v>
      </c>
      <c r="C119" s="29"/>
      <c r="D119" s="30">
        <v>474</v>
      </c>
      <c r="E119" s="31">
        <v>800</v>
      </c>
      <c r="F119" s="32">
        <v>396</v>
      </c>
      <c r="G119" s="33"/>
      <c r="H119" s="34">
        <f t="shared" si="4"/>
        <v>722</v>
      </c>
      <c r="I119" s="35">
        <f t="shared" si="5"/>
        <v>474</v>
      </c>
      <c r="J119" s="46"/>
      <c r="K119" s="36"/>
      <c r="L119" s="36"/>
      <c r="M119" s="36"/>
      <c r="N119" s="37"/>
      <c r="O119" s="38">
        <f t="shared" si="3"/>
        <v>11</v>
      </c>
      <c r="P119" s="39">
        <v>1.5</v>
      </c>
      <c r="Q119" s="40"/>
      <c r="R119" s="40"/>
    </row>
    <row r="120" spans="1:18" ht="15.75" x14ac:dyDescent="0.25">
      <c r="A120" s="44">
        <v>2000206029</v>
      </c>
      <c r="B120" s="45" t="s">
        <v>173</v>
      </c>
      <c r="C120" s="29"/>
      <c r="D120" s="30">
        <v>5304</v>
      </c>
      <c r="E120" s="31"/>
      <c r="F120" s="32">
        <v>996</v>
      </c>
      <c r="G120" s="33"/>
      <c r="H120" s="34">
        <f t="shared" si="4"/>
        <v>-4308</v>
      </c>
      <c r="I120" s="35">
        <f t="shared" si="5"/>
        <v>5304</v>
      </c>
      <c r="J120" s="36"/>
      <c r="K120" s="36"/>
      <c r="L120" s="36"/>
      <c r="M120" s="36"/>
      <c r="N120" s="37"/>
      <c r="O120" s="38">
        <f t="shared" si="3"/>
        <v>-12264</v>
      </c>
      <c r="P120" s="39">
        <v>1.5</v>
      </c>
      <c r="Q120" s="40">
        <v>11704.340000000004</v>
      </c>
      <c r="R120" s="40"/>
    </row>
    <row r="121" spans="1:18" ht="15.75" x14ac:dyDescent="0.25">
      <c r="A121" s="44">
        <v>2000153342</v>
      </c>
      <c r="B121" s="45" t="s">
        <v>174</v>
      </c>
      <c r="C121" s="29"/>
      <c r="D121" s="30">
        <v>1368</v>
      </c>
      <c r="E121" s="31"/>
      <c r="F121" s="32">
        <v>3432</v>
      </c>
      <c r="G121" s="33"/>
      <c r="H121" s="34">
        <f t="shared" si="4"/>
        <v>2064</v>
      </c>
      <c r="I121" s="35">
        <f t="shared" si="5"/>
        <v>1368</v>
      </c>
      <c r="J121" s="36"/>
      <c r="K121" s="36"/>
      <c r="L121" s="36"/>
      <c r="M121" s="36"/>
      <c r="N121" s="37"/>
      <c r="O121" s="38">
        <f t="shared" si="3"/>
        <v>-4776</v>
      </c>
      <c r="P121" s="39">
        <v>5</v>
      </c>
      <c r="Q121" s="40"/>
      <c r="R121" s="40"/>
    </row>
    <row r="122" spans="1:18" ht="15.75" x14ac:dyDescent="0.25">
      <c r="A122" s="44" t="s">
        <v>175</v>
      </c>
      <c r="B122" s="45" t="s">
        <v>176</v>
      </c>
      <c r="C122" s="29"/>
      <c r="D122" s="30">
        <v>6950</v>
      </c>
      <c r="E122" s="31">
        <v>18000</v>
      </c>
      <c r="F122" s="32">
        <v>10550.092000000001</v>
      </c>
      <c r="G122" s="33"/>
      <c r="H122" s="34">
        <f t="shared" si="4"/>
        <v>21600.092000000001</v>
      </c>
      <c r="I122" s="35">
        <f t="shared" si="5"/>
        <v>6950</v>
      </c>
      <c r="J122" s="36"/>
      <c r="K122" s="36"/>
      <c r="L122" s="36"/>
      <c r="M122" s="36"/>
      <c r="N122" s="37"/>
      <c r="O122" s="38">
        <f t="shared" si="3"/>
        <v>750.09200000000055</v>
      </c>
      <c r="P122" s="39">
        <v>3</v>
      </c>
      <c r="Q122" s="40"/>
      <c r="R122" s="40"/>
    </row>
    <row r="123" spans="1:18" ht="15.75" x14ac:dyDescent="0.25">
      <c r="A123" s="44">
        <v>2000271539</v>
      </c>
      <c r="B123" s="45" t="s">
        <v>177</v>
      </c>
      <c r="C123" s="29"/>
      <c r="D123" s="30">
        <v>6888</v>
      </c>
      <c r="E123" s="31">
        <v>10000</v>
      </c>
      <c r="F123" s="32">
        <v>11432</v>
      </c>
      <c r="G123" s="33"/>
      <c r="H123" s="34">
        <f t="shared" si="4"/>
        <v>14544</v>
      </c>
      <c r="I123" s="35">
        <f t="shared" si="5"/>
        <v>6888</v>
      </c>
      <c r="J123" s="36"/>
      <c r="K123" s="36"/>
      <c r="L123" s="36"/>
      <c r="M123" s="36"/>
      <c r="N123" s="37"/>
      <c r="O123" s="38">
        <f t="shared" si="3"/>
        <v>-2676</v>
      </c>
      <c r="P123" s="39">
        <v>2.5</v>
      </c>
      <c r="Q123" s="40"/>
      <c r="R123" s="40"/>
    </row>
    <row r="124" spans="1:18" ht="15.75" x14ac:dyDescent="0.25">
      <c r="A124" s="44" t="s">
        <v>178</v>
      </c>
      <c r="B124" s="45" t="s">
        <v>179</v>
      </c>
      <c r="C124" s="29"/>
      <c r="D124" s="30">
        <v>15078</v>
      </c>
      <c r="E124" s="31">
        <v>14992</v>
      </c>
      <c r="F124" s="32">
        <v>18712.028999999999</v>
      </c>
      <c r="G124" s="33"/>
      <c r="H124" s="34">
        <f t="shared" si="4"/>
        <v>18626.028999999995</v>
      </c>
      <c r="I124" s="35">
        <f t="shared" si="5"/>
        <v>15078</v>
      </c>
      <c r="J124" s="36"/>
      <c r="K124" s="36"/>
      <c r="L124" s="36"/>
      <c r="M124" s="36"/>
      <c r="N124" s="37"/>
      <c r="O124" s="38">
        <f t="shared" si="3"/>
        <v>-19068.971000000005</v>
      </c>
      <c r="P124" s="39">
        <v>2.5</v>
      </c>
      <c r="Q124" s="40"/>
      <c r="R124" s="40"/>
    </row>
    <row r="125" spans="1:18" ht="15.75" x14ac:dyDescent="0.25">
      <c r="A125" s="44">
        <v>2000247511</v>
      </c>
      <c r="B125" s="45" t="s">
        <v>180</v>
      </c>
      <c r="C125" s="29"/>
      <c r="D125" s="30">
        <v>20330</v>
      </c>
      <c r="E125" s="31">
        <v>5040</v>
      </c>
      <c r="F125" s="32">
        <v>5040</v>
      </c>
      <c r="G125" s="33"/>
      <c r="H125" s="34">
        <f t="shared" si="4"/>
        <v>-10250</v>
      </c>
      <c r="I125" s="35">
        <f t="shared" si="5"/>
        <v>20330</v>
      </c>
      <c r="J125" s="36"/>
      <c r="K125" s="36"/>
      <c r="L125" s="36"/>
      <c r="M125" s="36"/>
      <c r="N125" s="37"/>
      <c r="O125" s="38">
        <f t="shared" si="3"/>
        <v>-61075</v>
      </c>
      <c r="P125" s="39">
        <v>2.5</v>
      </c>
      <c r="Q125" s="40">
        <v>49008.519999999975</v>
      </c>
      <c r="R125" s="40"/>
    </row>
    <row r="126" spans="1:18" ht="15.75" x14ac:dyDescent="0.25">
      <c r="A126" s="44">
        <v>2000303785</v>
      </c>
      <c r="B126" s="45" t="s">
        <v>181</v>
      </c>
      <c r="C126" s="29"/>
      <c r="D126" s="30"/>
      <c r="E126" s="31"/>
      <c r="F126" s="32">
        <v>0</v>
      </c>
      <c r="G126" s="33"/>
      <c r="H126" s="34">
        <f t="shared" si="4"/>
        <v>0</v>
      </c>
      <c r="I126" s="35">
        <f t="shared" si="5"/>
        <v>0</v>
      </c>
      <c r="J126" s="36"/>
      <c r="K126" s="36"/>
      <c r="L126" s="36"/>
      <c r="M126" s="36"/>
      <c r="N126" s="37"/>
      <c r="O126" s="38">
        <f t="shared" si="3"/>
        <v>0</v>
      </c>
      <c r="P126" s="39">
        <v>2.5</v>
      </c>
      <c r="Q126" s="40"/>
      <c r="R126" s="40"/>
    </row>
    <row r="127" spans="1:18" ht="15.75" x14ac:dyDescent="0.25">
      <c r="A127" s="44">
        <v>2000293305</v>
      </c>
      <c r="B127" s="45" t="s">
        <v>182</v>
      </c>
      <c r="C127" s="29"/>
      <c r="D127" s="30"/>
      <c r="E127" s="31"/>
      <c r="F127" s="32">
        <v>0</v>
      </c>
      <c r="G127" s="33"/>
      <c r="H127" s="34">
        <f t="shared" si="4"/>
        <v>0</v>
      </c>
      <c r="I127" s="35">
        <f t="shared" si="5"/>
        <v>0</v>
      </c>
      <c r="J127" s="36"/>
      <c r="K127" s="36"/>
      <c r="L127" s="36"/>
      <c r="M127" s="36"/>
      <c r="N127" s="37"/>
      <c r="O127" s="38">
        <f t="shared" si="3"/>
        <v>0</v>
      </c>
      <c r="P127" s="39">
        <v>2.5</v>
      </c>
      <c r="Q127" s="40"/>
      <c r="R127" s="40"/>
    </row>
    <row r="128" spans="1:18" ht="15.75" x14ac:dyDescent="0.25">
      <c r="A128" s="44">
        <v>2000273519</v>
      </c>
      <c r="B128" s="45" t="s">
        <v>183</v>
      </c>
      <c r="C128" s="29"/>
      <c r="D128" s="30">
        <v>2334</v>
      </c>
      <c r="E128" s="31">
        <v>3000</v>
      </c>
      <c r="F128" s="32">
        <v>2334</v>
      </c>
      <c r="G128" s="33"/>
      <c r="H128" s="34">
        <f t="shared" si="4"/>
        <v>3000</v>
      </c>
      <c r="I128" s="35">
        <f t="shared" si="5"/>
        <v>2334</v>
      </c>
      <c r="J128" s="36"/>
      <c r="K128" s="36"/>
      <c r="L128" s="36"/>
      <c r="M128" s="36"/>
      <c r="N128" s="37"/>
      <c r="O128" s="38">
        <f t="shared" si="3"/>
        <v>-2835</v>
      </c>
      <c r="P128" s="39">
        <v>2.5</v>
      </c>
      <c r="Q128" s="40"/>
      <c r="R128" s="40"/>
    </row>
    <row r="129" spans="1:18" ht="15.75" x14ac:dyDescent="0.25">
      <c r="A129" s="44" t="s">
        <v>184</v>
      </c>
      <c r="B129" s="45" t="s">
        <v>185</v>
      </c>
      <c r="C129" s="29"/>
      <c r="D129" s="30">
        <v>4716</v>
      </c>
      <c r="E129" s="31">
        <v>6000</v>
      </c>
      <c r="F129" s="32">
        <v>-24</v>
      </c>
      <c r="G129" s="33"/>
      <c r="H129" s="34">
        <f t="shared" si="4"/>
        <v>1260</v>
      </c>
      <c r="I129" s="35">
        <f t="shared" si="5"/>
        <v>4716</v>
      </c>
      <c r="J129" s="36"/>
      <c r="K129" s="36"/>
      <c r="L129" s="36"/>
      <c r="M129" s="36"/>
      <c r="N129" s="37"/>
      <c r="O129" s="38">
        <f t="shared" si="3"/>
        <v>-10530</v>
      </c>
      <c r="P129" s="39">
        <v>2.5</v>
      </c>
      <c r="Q129" s="40"/>
      <c r="R129" s="40"/>
    </row>
    <row r="130" spans="1:18" ht="15.75" x14ac:dyDescent="0.25">
      <c r="A130" s="44">
        <v>2000186544</v>
      </c>
      <c r="B130" s="45" t="s">
        <v>186</v>
      </c>
      <c r="C130" s="29"/>
      <c r="D130" s="30">
        <v>7776</v>
      </c>
      <c r="E130" s="31">
        <v>8000</v>
      </c>
      <c r="F130" s="32">
        <v>-24</v>
      </c>
      <c r="G130" s="33"/>
      <c r="H130" s="34">
        <f t="shared" si="4"/>
        <v>200</v>
      </c>
      <c r="I130" s="35">
        <f t="shared" si="5"/>
        <v>7776</v>
      </c>
      <c r="J130" s="36"/>
      <c r="K130" s="36"/>
      <c r="L130" s="36"/>
      <c r="M130" s="36"/>
      <c r="N130" s="37"/>
      <c r="O130" s="38">
        <f t="shared" si="3"/>
        <v>-19240</v>
      </c>
      <c r="P130" s="39">
        <v>2.5</v>
      </c>
      <c r="Q130" s="40"/>
      <c r="R130" s="40"/>
    </row>
    <row r="131" spans="1:18" ht="15.75" x14ac:dyDescent="0.25">
      <c r="A131" s="44">
        <v>2000003231</v>
      </c>
      <c r="B131" s="45" t="s">
        <v>187</v>
      </c>
      <c r="C131" s="29"/>
      <c r="D131" s="30">
        <v>9549</v>
      </c>
      <c r="E131" s="31"/>
      <c r="F131" s="32">
        <v>7178</v>
      </c>
      <c r="G131" s="33"/>
      <c r="H131" s="34">
        <f t="shared" si="4"/>
        <v>-2371</v>
      </c>
      <c r="I131" s="35">
        <f t="shared" si="5"/>
        <v>9549</v>
      </c>
      <c r="J131" s="36"/>
      <c r="K131" s="36"/>
      <c r="L131" s="36"/>
      <c r="M131" s="36"/>
      <c r="N131" s="37"/>
      <c r="O131" s="38">
        <f t="shared" si="3"/>
        <v>-26243.5</v>
      </c>
      <c r="P131" s="39">
        <v>2.5</v>
      </c>
      <c r="Q131" s="40"/>
      <c r="R131" s="40"/>
    </row>
    <row r="132" spans="1:18" ht="15.75" x14ac:dyDescent="0.25">
      <c r="A132" s="44">
        <v>2000015860</v>
      </c>
      <c r="B132" s="45" t="s">
        <v>188</v>
      </c>
      <c r="C132" s="29"/>
      <c r="D132" s="30">
        <v>940</v>
      </c>
      <c r="E132" s="31">
        <v>3000</v>
      </c>
      <c r="F132" s="32">
        <v>1608.193</v>
      </c>
      <c r="G132" s="33"/>
      <c r="H132" s="34">
        <f t="shared" si="4"/>
        <v>3668.1930000000002</v>
      </c>
      <c r="I132" s="35">
        <f t="shared" si="5"/>
        <v>940</v>
      </c>
      <c r="J132" s="36"/>
      <c r="K132" s="36"/>
      <c r="L132" s="36"/>
      <c r="M132" s="36"/>
      <c r="N132" s="37"/>
      <c r="O132" s="38">
        <f t="shared" si="3"/>
        <v>848.19300000000021</v>
      </c>
      <c r="P132" s="39">
        <v>3</v>
      </c>
      <c r="Q132" s="40"/>
      <c r="R132" s="40"/>
    </row>
    <row r="133" spans="1:18" ht="15.75" x14ac:dyDescent="0.25">
      <c r="A133" s="44">
        <v>2000300683</v>
      </c>
      <c r="B133" s="45" t="s">
        <v>189</v>
      </c>
      <c r="C133" s="29"/>
      <c r="D133" s="30"/>
      <c r="E133" s="31"/>
      <c r="F133" s="32">
        <v>0</v>
      </c>
      <c r="G133" s="33"/>
      <c r="H133" s="34">
        <f t="shared" si="4"/>
        <v>0</v>
      </c>
      <c r="I133" s="35">
        <f t="shared" si="5"/>
        <v>0</v>
      </c>
      <c r="J133" s="36"/>
      <c r="K133" s="36"/>
      <c r="L133" s="36"/>
      <c r="M133" s="36"/>
      <c r="N133" s="37"/>
      <c r="O133" s="38">
        <f t="shared" si="3"/>
        <v>0</v>
      </c>
      <c r="P133" s="39">
        <v>3</v>
      </c>
      <c r="Q133" s="40"/>
      <c r="R133" s="40"/>
    </row>
    <row r="134" spans="1:18" ht="15.75" x14ac:dyDescent="0.25">
      <c r="A134" s="44" t="s">
        <v>190</v>
      </c>
      <c r="B134" s="45" t="s">
        <v>191</v>
      </c>
      <c r="C134" s="29"/>
      <c r="D134" s="30">
        <v>1500</v>
      </c>
      <c r="E134" s="31"/>
      <c r="F134" s="32">
        <v>1697</v>
      </c>
      <c r="G134" s="33"/>
      <c r="H134" s="34">
        <f t="shared" si="4"/>
        <v>197</v>
      </c>
      <c r="I134" s="35">
        <f t="shared" si="5"/>
        <v>1500</v>
      </c>
      <c r="J134" s="36"/>
      <c r="K134" s="36"/>
      <c r="L134" s="36"/>
      <c r="M134" s="36"/>
      <c r="N134" s="37"/>
      <c r="O134" s="38">
        <f t="shared" si="3"/>
        <v>-2053</v>
      </c>
      <c r="P134" s="39">
        <v>1.5</v>
      </c>
      <c r="Q134" s="40"/>
      <c r="R134" s="40"/>
    </row>
    <row r="135" spans="1:18" ht="15.75" x14ac:dyDescent="0.25">
      <c r="A135" s="44">
        <v>2000283471</v>
      </c>
      <c r="B135" s="45" t="s">
        <v>192</v>
      </c>
      <c r="C135" s="29"/>
      <c r="D135" s="30">
        <v>3606</v>
      </c>
      <c r="E135" s="31"/>
      <c r="F135" s="32">
        <v>4476</v>
      </c>
      <c r="G135" s="33"/>
      <c r="H135" s="34">
        <f t="shared" si="4"/>
        <v>870</v>
      </c>
      <c r="I135" s="35">
        <f t="shared" si="5"/>
        <v>3606</v>
      </c>
      <c r="J135" s="36"/>
      <c r="K135" s="36"/>
      <c r="L135" s="36"/>
      <c r="M135" s="36"/>
      <c r="N135" s="37"/>
      <c r="O135" s="38">
        <f t="shared" si="3"/>
        <v>-4539</v>
      </c>
      <c r="P135" s="39">
        <v>1.5</v>
      </c>
      <c r="Q135" s="40">
        <v>40068.94000000001</v>
      </c>
      <c r="R135" s="40"/>
    </row>
    <row r="136" spans="1:18" ht="15.75" x14ac:dyDescent="0.25">
      <c r="A136" s="42">
        <v>2000279472</v>
      </c>
      <c r="B136" s="49" t="s">
        <v>193</v>
      </c>
      <c r="C136" s="29"/>
      <c r="D136" s="30"/>
      <c r="E136" s="31"/>
      <c r="F136" s="32">
        <v>0</v>
      </c>
      <c r="G136" s="33"/>
      <c r="H136" s="34">
        <f t="shared" si="4"/>
        <v>0</v>
      </c>
      <c r="I136" s="35">
        <f t="shared" si="5"/>
        <v>0</v>
      </c>
      <c r="J136" s="36"/>
      <c r="K136" s="36"/>
      <c r="L136" s="36"/>
      <c r="M136" s="36"/>
      <c r="N136" s="37"/>
      <c r="O136" s="38">
        <f t="shared" si="3"/>
        <v>0</v>
      </c>
      <c r="P136" s="39">
        <v>1.5</v>
      </c>
      <c r="Q136" s="40"/>
      <c r="R136" s="40"/>
    </row>
    <row r="137" spans="1:18" ht="15.75" x14ac:dyDescent="0.25">
      <c r="A137" s="44" t="s">
        <v>194</v>
      </c>
      <c r="B137" s="45" t="s">
        <v>195</v>
      </c>
      <c r="C137" s="29"/>
      <c r="D137" s="30">
        <v>4600</v>
      </c>
      <c r="E137" s="31"/>
      <c r="F137" s="32">
        <v>11100</v>
      </c>
      <c r="G137" s="33"/>
      <c r="H137" s="34">
        <f t="shared" si="4"/>
        <v>6500</v>
      </c>
      <c r="I137" s="35">
        <f t="shared" si="5"/>
        <v>4600</v>
      </c>
      <c r="J137" s="36"/>
      <c r="K137" s="36"/>
      <c r="L137" s="36"/>
      <c r="M137" s="36"/>
      <c r="N137" s="37"/>
      <c r="O137" s="38">
        <f t="shared" si="3"/>
        <v>-16500</v>
      </c>
      <c r="P137" s="39">
        <v>5</v>
      </c>
      <c r="Q137" s="40"/>
      <c r="R137" s="40"/>
    </row>
    <row r="138" spans="1:18" ht="15.75" x14ac:dyDescent="0.25">
      <c r="A138" s="44" t="s">
        <v>196</v>
      </c>
      <c r="B138" s="45" t="s">
        <v>197</v>
      </c>
      <c r="C138" s="29"/>
      <c r="D138" s="30">
        <v>540</v>
      </c>
      <c r="E138" s="31">
        <v>1500</v>
      </c>
      <c r="F138" s="32">
        <v>928.43600000000004</v>
      </c>
      <c r="G138" s="33"/>
      <c r="H138" s="34">
        <f t="shared" si="4"/>
        <v>1888.4360000000001</v>
      </c>
      <c r="I138" s="35">
        <f t="shared" si="5"/>
        <v>540</v>
      </c>
      <c r="J138" s="36"/>
      <c r="K138" s="36"/>
      <c r="L138" s="36"/>
      <c r="M138" s="36"/>
      <c r="N138" s="37"/>
      <c r="O138" s="38">
        <f t="shared" si="3"/>
        <v>268.43600000000015</v>
      </c>
      <c r="P138" s="39">
        <v>3</v>
      </c>
      <c r="Q138" s="40"/>
      <c r="R138" s="40"/>
    </row>
    <row r="139" spans="1:18" ht="15.75" x14ac:dyDescent="0.25">
      <c r="A139" s="44">
        <v>2000088639</v>
      </c>
      <c r="B139" s="45" t="s">
        <v>198</v>
      </c>
      <c r="C139" s="29"/>
      <c r="D139" s="30">
        <v>6440</v>
      </c>
      <c r="E139" s="31">
        <v>1000</v>
      </c>
      <c r="F139" s="32">
        <v>2180</v>
      </c>
      <c r="G139" s="33"/>
      <c r="H139" s="34">
        <f t="shared" si="4"/>
        <v>-3260</v>
      </c>
      <c r="I139" s="35">
        <f t="shared" si="5"/>
        <v>6440</v>
      </c>
      <c r="J139" s="36"/>
      <c r="K139" s="36"/>
      <c r="L139" s="36"/>
      <c r="M139" s="36"/>
      <c r="N139" s="37"/>
      <c r="O139" s="38">
        <f t="shared" si="3"/>
        <v>-12920</v>
      </c>
      <c r="P139" s="39">
        <v>1.5</v>
      </c>
      <c r="Q139" s="40">
        <v>13948.470000000001</v>
      </c>
      <c r="R139" s="40"/>
    </row>
    <row r="140" spans="1:18" ht="15.75" x14ac:dyDescent="0.25">
      <c r="A140" s="44">
        <v>2000239647</v>
      </c>
      <c r="B140" s="45" t="s">
        <v>199</v>
      </c>
      <c r="C140" s="29"/>
      <c r="D140" s="30">
        <v>1570</v>
      </c>
      <c r="E140" s="31">
        <v>1300</v>
      </c>
      <c r="F140" s="32">
        <v>0</v>
      </c>
      <c r="G140" s="33"/>
      <c r="H140" s="34">
        <f t="shared" si="4"/>
        <v>-270</v>
      </c>
      <c r="I140" s="35">
        <f t="shared" si="5"/>
        <v>1570</v>
      </c>
      <c r="J140" s="36"/>
      <c r="K140" s="36"/>
      <c r="L140" s="36"/>
      <c r="M140" s="36"/>
      <c r="N140" s="37"/>
      <c r="O140" s="38">
        <f t="shared" si="3"/>
        <v>-2625</v>
      </c>
      <c r="P140" s="39">
        <v>1.5</v>
      </c>
      <c r="Q140" s="40"/>
      <c r="R140" s="40"/>
    </row>
    <row r="141" spans="1:18" ht="15.75" x14ac:dyDescent="0.25">
      <c r="A141" s="42" t="s">
        <v>200</v>
      </c>
      <c r="B141" s="49" t="s">
        <v>201</v>
      </c>
      <c r="C141" s="29"/>
      <c r="D141" s="30"/>
      <c r="E141" s="31"/>
      <c r="F141" s="32"/>
      <c r="G141" s="33"/>
      <c r="H141" s="34">
        <f t="shared" si="4"/>
        <v>0</v>
      </c>
      <c r="I141" s="35">
        <f t="shared" si="5"/>
        <v>0</v>
      </c>
      <c r="J141" s="36"/>
      <c r="K141" s="36"/>
      <c r="L141" s="36"/>
      <c r="M141" s="36"/>
      <c r="N141" s="37"/>
      <c r="O141" s="38">
        <f t="shared" si="3"/>
        <v>0</v>
      </c>
      <c r="P141" s="39">
        <v>1.5</v>
      </c>
      <c r="Q141" s="40"/>
      <c r="R141" s="40"/>
    </row>
    <row r="142" spans="1:18" ht="15.75" x14ac:dyDescent="0.25">
      <c r="A142" s="42">
        <v>2000296663</v>
      </c>
      <c r="B142" s="49" t="s">
        <v>202</v>
      </c>
      <c r="C142" s="29"/>
      <c r="D142" s="30"/>
      <c r="E142" s="31"/>
      <c r="F142" s="32">
        <v>8</v>
      </c>
      <c r="G142" s="33"/>
      <c r="H142" s="34">
        <f t="shared" si="4"/>
        <v>8</v>
      </c>
      <c r="I142" s="35">
        <f t="shared" si="5"/>
        <v>0</v>
      </c>
      <c r="J142" s="36"/>
      <c r="K142" s="36"/>
      <c r="L142" s="36"/>
      <c r="M142" s="36"/>
      <c r="N142" s="37"/>
      <c r="O142" s="38">
        <f t="shared" si="3"/>
        <v>8</v>
      </c>
      <c r="P142" s="39">
        <v>1.5</v>
      </c>
      <c r="Q142" s="40"/>
      <c r="R142" s="40"/>
    </row>
    <row r="143" spans="1:18" ht="15.75" x14ac:dyDescent="0.25">
      <c r="A143" s="42" t="s">
        <v>203</v>
      </c>
      <c r="B143" s="49" t="s">
        <v>204</v>
      </c>
      <c r="C143" s="29"/>
      <c r="D143" s="30"/>
      <c r="E143" s="31"/>
      <c r="F143" s="32">
        <v>118</v>
      </c>
      <c r="G143" s="33"/>
      <c r="H143" s="34">
        <f t="shared" si="4"/>
        <v>118</v>
      </c>
      <c r="I143" s="35">
        <f t="shared" si="5"/>
        <v>0</v>
      </c>
      <c r="J143" s="36"/>
      <c r="K143" s="36"/>
      <c r="L143" s="36"/>
      <c r="M143" s="36"/>
      <c r="N143" s="37"/>
      <c r="O143" s="38">
        <f t="shared" si="3"/>
        <v>118</v>
      </c>
      <c r="P143" s="39">
        <v>3</v>
      </c>
      <c r="Q143" s="40"/>
      <c r="R143" s="40"/>
    </row>
    <row r="144" spans="1:18" ht="15.75" x14ac:dyDescent="0.25">
      <c r="A144" s="42">
        <v>2000282608</v>
      </c>
      <c r="B144" s="49" t="s">
        <v>205</v>
      </c>
      <c r="C144" s="29"/>
      <c r="D144" s="30">
        <v>3120</v>
      </c>
      <c r="E144" s="31"/>
      <c r="F144" s="32">
        <v>8927.7070000000003</v>
      </c>
      <c r="G144" s="33"/>
      <c r="H144" s="34">
        <f t="shared" si="4"/>
        <v>5807.7070000000003</v>
      </c>
      <c r="I144" s="35">
        <f t="shared" si="5"/>
        <v>3120</v>
      </c>
      <c r="J144" s="36"/>
      <c r="K144" s="36"/>
      <c r="L144" s="36"/>
      <c r="M144" s="36"/>
      <c r="N144" s="37"/>
      <c r="O144" s="38">
        <f t="shared" si="3"/>
        <v>-1992.2929999999997</v>
      </c>
      <c r="P144" s="39">
        <v>2.5</v>
      </c>
      <c r="Q144" s="40">
        <v>3782.059999999999</v>
      </c>
      <c r="R144" s="40"/>
    </row>
    <row r="145" spans="1:18" ht="15.75" x14ac:dyDescent="0.25">
      <c r="A145" s="42">
        <v>2000282962</v>
      </c>
      <c r="B145" s="49" t="s">
        <v>206</v>
      </c>
      <c r="C145" s="29"/>
      <c r="D145" s="30"/>
      <c r="E145" s="31"/>
      <c r="F145" s="32">
        <v>0</v>
      </c>
      <c r="G145" s="33"/>
      <c r="H145" s="34">
        <f t="shared" si="4"/>
        <v>0</v>
      </c>
      <c r="I145" s="35">
        <f t="shared" si="5"/>
        <v>0</v>
      </c>
      <c r="J145" s="36"/>
      <c r="K145" s="36"/>
      <c r="L145" s="36"/>
      <c r="M145" s="36"/>
      <c r="N145" s="37"/>
      <c r="O145" s="38">
        <f t="shared" si="3"/>
        <v>0</v>
      </c>
      <c r="P145" s="39">
        <v>3</v>
      </c>
      <c r="Q145" s="40"/>
      <c r="R145" s="40"/>
    </row>
    <row r="146" spans="1:18" ht="15.75" x14ac:dyDescent="0.25">
      <c r="A146" s="42">
        <v>200301866</v>
      </c>
      <c r="B146" s="49" t="s">
        <v>207</v>
      </c>
      <c r="C146" s="29"/>
      <c r="D146" s="30"/>
      <c r="E146" s="31"/>
      <c r="F146" s="32"/>
      <c r="G146" s="33"/>
      <c r="H146" s="34">
        <f t="shared" si="4"/>
        <v>0</v>
      </c>
      <c r="I146" s="35">
        <f t="shared" si="5"/>
        <v>0</v>
      </c>
      <c r="J146" s="36"/>
      <c r="K146" s="36"/>
      <c r="L146" s="36"/>
      <c r="M146" s="36"/>
      <c r="N146" s="37"/>
      <c r="O146" s="38">
        <f t="shared" si="3"/>
        <v>0</v>
      </c>
      <c r="P146" s="39">
        <v>3</v>
      </c>
      <c r="Q146" s="40"/>
      <c r="R146" s="40"/>
    </row>
    <row r="147" spans="1:18" ht="15.75" x14ac:dyDescent="0.25">
      <c r="A147" s="42">
        <v>2000015863</v>
      </c>
      <c r="B147" s="49" t="s">
        <v>208</v>
      </c>
      <c r="C147" s="29"/>
      <c r="D147" s="30"/>
      <c r="E147" s="31"/>
      <c r="F147" s="32"/>
      <c r="G147" s="33"/>
      <c r="H147" s="34">
        <f t="shared" si="4"/>
        <v>0</v>
      </c>
      <c r="I147" s="35">
        <f t="shared" si="5"/>
        <v>0</v>
      </c>
      <c r="J147" s="36"/>
      <c r="K147" s="36"/>
      <c r="L147" s="36"/>
      <c r="M147" s="36"/>
      <c r="N147" s="37"/>
      <c r="O147" s="38">
        <f t="shared" si="3"/>
        <v>0</v>
      </c>
      <c r="P147" s="39">
        <v>3</v>
      </c>
      <c r="Q147" s="40"/>
      <c r="R147" s="40"/>
    </row>
    <row r="148" spans="1:18" ht="15.75" x14ac:dyDescent="0.25">
      <c r="A148" s="42">
        <v>2000273080</v>
      </c>
      <c r="B148" s="49" t="s">
        <v>209</v>
      </c>
      <c r="C148" s="29"/>
      <c r="D148" s="30">
        <v>180</v>
      </c>
      <c r="E148" s="31">
        <v>10700</v>
      </c>
      <c r="F148" s="32">
        <v>1296</v>
      </c>
      <c r="G148" s="33"/>
      <c r="H148" s="34">
        <f t="shared" si="4"/>
        <v>11816</v>
      </c>
      <c r="I148" s="35">
        <f t="shared" si="5"/>
        <v>180</v>
      </c>
      <c r="J148" s="46"/>
      <c r="K148" s="36"/>
      <c r="L148" s="36"/>
      <c r="M148" s="36"/>
      <c r="N148" s="37"/>
      <c r="O148" s="38">
        <f t="shared" si="3"/>
        <v>11276</v>
      </c>
      <c r="P148" s="39">
        <v>3</v>
      </c>
      <c r="Q148" s="40"/>
      <c r="R148" s="40"/>
    </row>
    <row r="149" spans="1:18" ht="15.75" x14ac:dyDescent="0.25">
      <c r="A149" s="42" t="s">
        <v>210</v>
      </c>
      <c r="B149" s="49" t="s">
        <v>211</v>
      </c>
      <c r="C149" s="29"/>
      <c r="D149" s="30"/>
      <c r="E149" s="31"/>
      <c r="F149" s="32">
        <v>0</v>
      </c>
      <c r="G149" s="33"/>
      <c r="H149" s="34">
        <f t="shared" si="4"/>
        <v>0</v>
      </c>
      <c r="I149" s="35">
        <f t="shared" si="5"/>
        <v>0</v>
      </c>
      <c r="J149" s="36"/>
      <c r="K149" s="36"/>
      <c r="L149" s="36"/>
      <c r="M149" s="36"/>
      <c r="N149" s="37"/>
      <c r="O149" s="38">
        <f t="shared" si="3"/>
        <v>0</v>
      </c>
      <c r="P149" s="39">
        <v>2.5</v>
      </c>
      <c r="Q149" s="40"/>
      <c r="R149" s="40"/>
    </row>
    <row r="150" spans="1:18" ht="15.75" x14ac:dyDescent="0.25">
      <c r="A150" s="42">
        <v>2000283920</v>
      </c>
      <c r="B150" s="49" t="s">
        <v>212</v>
      </c>
      <c r="C150" s="29"/>
      <c r="D150" s="30"/>
      <c r="E150" s="31"/>
      <c r="F150" s="32">
        <v>0</v>
      </c>
      <c r="G150" s="33"/>
      <c r="H150" s="34">
        <f t="shared" si="4"/>
        <v>0</v>
      </c>
      <c r="I150" s="35">
        <f t="shared" si="5"/>
        <v>0</v>
      </c>
      <c r="J150" s="36"/>
      <c r="K150" s="36"/>
      <c r="L150" s="36"/>
      <c r="M150" s="36"/>
      <c r="N150" s="37"/>
      <c r="O150" s="38">
        <f t="shared" ref="O150:O187" si="6">H150-I150*P150</f>
        <v>0</v>
      </c>
      <c r="P150" s="39">
        <v>2.5</v>
      </c>
      <c r="Q150" s="40"/>
      <c r="R150" s="40"/>
    </row>
    <row r="151" spans="1:18" ht="15.75" x14ac:dyDescent="0.25">
      <c r="A151" s="42" t="s">
        <v>213</v>
      </c>
      <c r="B151" s="49" t="s">
        <v>214</v>
      </c>
      <c r="C151" s="29"/>
      <c r="D151" s="30"/>
      <c r="E151" s="31"/>
      <c r="F151" s="32">
        <v>0</v>
      </c>
      <c r="G151" s="33"/>
      <c r="H151" s="34">
        <f t="shared" ref="H151:H187" si="7">F151+E151-I151</f>
        <v>0</v>
      </c>
      <c r="I151" s="35">
        <f t="shared" si="5"/>
        <v>0</v>
      </c>
      <c r="J151" s="36"/>
      <c r="K151" s="36"/>
      <c r="L151" s="36"/>
      <c r="M151" s="36"/>
      <c r="N151" s="37"/>
      <c r="O151" s="38">
        <f t="shared" si="6"/>
        <v>0</v>
      </c>
      <c r="P151" s="39">
        <v>2.5</v>
      </c>
      <c r="Q151" s="40"/>
      <c r="R151" s="40"/>
    </row>
    <row r="152" spans="1:18" ht="15.75" x14ac:dyDescent="0.25">
      <c r="A152" s="42">
        <v>2000003404</v>
      </c>
      <c r="B152" s="49" t="s">
        <v>215</v>
      </c>
      <c r="C152" s="29"/>
      <c r="D152" s="30"/>
      <c r="E152" s="31"/>
      <c r="F152" s="32">
        <v>0</v>
      </c>
      <c r="G152" s="33"/>
      <c r="H152" s="34">
        <f t="shared" si="7"/>
        <v>0</v>
      </c>
      <c r="I152" s="35">
        <f t="shared" ref="I152:I187" si="8">C152+D152</f>
        <v>0</v>
      </c>
      <c r="J152" s="36"/>
      <c r="K152" s="36"/>
      <c r="L152" s="36"/>
      <c r="M152" s="36"/>
      <c r="N152" s="37"/>
      <c r="O152" s="38">
        <f t="shared" si="6"/>
        <v>0</v>
      </c>
      <c r="P152" s="39">
        <v>2.5</v>
      </c>
      <c r="Q152" s="40"/>
      <c r="R152" s="40"/>
    </row>
    <row r="153" spans="1:18" ht="15.75" x14ac:dyDescent="0.25">
      <c r="A153" s="42">
        <v>2000201289</v>
      </c>
      <c r="B153" s="49" t="s">
        <v>216</v>
      </c>
      <c r="C153" s="29"/>
      <c r="D153" s="30"/>
      <c r="E153" s="31"/>
      <c r="F153" s="32">
        <v>0</v>
      </c>
      <c r="G153" s="33"/>
      <c r="H153" s="34">
        <f t="shared" si="7"/>
        <v>0</v>
      </c>
      <c r="I153" s="35">
        <f t="shared" si="8"/>
        <v>0</v>
      </c>
      <c r="J153" s="36"/>
      <c r="K153" s="36"/>
      <c r="L153" s="36"/>
      <c r="M153" s="36"/>
      <c r="N153" s="37"/>
      <c r="O153" s="38">
        <f t="shared" si="6"/>
        <v>0</v>
      </c>
      <c r="P153" s="39">
        <v>2.5</v>
      </c>
      <c r="Q153" s="40"/>
      <c r="R153" s="40"/>
    </row>
    <row r="154" spans="1:18" ht="15.75" x14ac:dyDescent="0.25">
      <c r="A154" s="42" t="s">
        <v>217</v>
      </c>
      <c r="B154" s="49" t="s">
        <v>218</v>
      </c>
      <c r="C154" s="29"/>
      <c r="D154" s="30"/>
      <c r="E154" s="31"/>
      <c r="F154" s="32">
        <v>0</v>
      </c>
      <c r="G154" s="33"/>
      <c r="H154" s="34">
        <f t="shared" si="7"/>
        <v>0</v>
      </c>
      <c r="I154" s="35">
        <f t="shared" si="8"/>
        <v>0</v>
      </c>
      <c r="J154" s="36"/>
      <c r="K154" s="36"/>
      <c r="L154" s="36"/>
      <c r="M154" s="36"/>
      <c r="N154" s="37"/>
      <c r="O154" s="38">
        <f t="shared" si="6"/>
        <v>0</v>
      </c>
      <c r="P154" s="39">
        <v>2.5</v>
      </c>
      <c r="Q154" s="40"/>
      <c r="R154" s="40"/>
    </row>
    <row r="155" spans="1:18" ht="15.75" x14ac:dyDescent="0.25">
      <c r="A155" s="42">
        <v>2000283880</v>
      </c>
      <c r="B155" s="49" t="s">
        <v>219</v>
      </c>
      <c r="C155" s="29"/>
      <c r="D155" s="30"/>
      <c r="E155" s="31"/>
      <c r="F155" s="32"/>
      <c r="G155" s="33"/>
      <c r="H155" s="34">
        <f t="shared" si="7"/>
        <v>0</v>
      </c>
      <c r="I155" s="35">
        <f t="shared" si="8"/>
        <v>0</v>
      </c>
      <c r="J155" s="36"/>
      <c r="K155" s="36"/>
      <c r="L155" s="36"/>
      <c r="M155" s="36"/>
      <c r="N155" s="37"/>
      <c r="O155" s="38">
        <f t="shared" si="6"/>
        <v>0</v>
      </c>
      <c r="P155" s="39">
        <v>2.5</v>
      </c>
      <c r="Q155" s="40"/>
      <c r="R155" s="40"/>
    </row>
    <row r="156" spans="1:18" ht="15.75" x14ac:dyDescent="0.25">
      <c r="A156" s="42" t="s">
        <v>220</v>
      </c>
      <c r="B156" s="49" t="s">
        <v>221</v>
      </c>
      <c r="C156" s="29"/>
      <c r="D156" s="30"/>
      <c r="E156" s="31"/>
      <c r="F156" s="32">
        <v>0</v>
      </c>
      <c r="G156" s="33"/>
      <c r="H156" s="34">
        <f t="shared" si="7"/>
        <v>0</v>
      </c>
      <c r="I156" s="35">
        <f t="shared" si="8"/>
        <v>0</v>
      </c>
      <c r="J156" s="36"/>
      <c r="K156" s="36"/>
      <c r="L156" s="36"/>
      <c r="M156" s="36"/>
      <c r="N156" s="37"/>
      <c r="O156" s="38">
        <f t="shared" si="6"/>
        <v>0</v>
      </c>
      <c r="P156" s="39">
        <v>1.5</v>
      </c>
      <c r="Q156" s="40"/>
      <c r="R156" s="40"/>
    </row>
    <row r="157" spans="1:18" ht="15.75" x14ac:dyDescent="0.25">
      <c r="A157" s="42">
        <v>2000283884</v>
      </c>
      <c r="B157" s="49" t="s">
        <v>222</v>
      </c>
      <c r="C157" s="29"/>
      <c r="D157" s="30"/>
      <c r="E157" s="31"/>
      <c r="F157" s="32">
        <v>0</v>
      </c>
      <c r="G157" s="33"/>
      <c r="H157" s="34">
        <f t="shared" si="7"/>
        <v>0</v>
      </c>
      <c r="I157" s="35">
        <f t="shared" si="8"/>
        <v>0</v>
      </c>
      <c r="J157" s="36"/>
      <c r="K157" s="36"/>
      <c r="L157" s="36"/>
      <c r="M157" s="36"/>
      <c r="N157" s="37"/>
      <c r="O157" s="38">
        <f t="shared" si="6"/>
        <v>0</v>
      </c>
      <c r="P157" s="39">
        <v>2.5</v>
      </c>
      <c r="Q157" s="40"/>
      <c r="R157" s="40"/>
    </row>
    <row r="158" spans="1:18" ht="15.75" x14ac:dyDescent="0.25">
      <c r="A158" s="42">
        <v>2000181068</v>
      </c>
      <c r="B158" s="49" t="s">
        <v>223</v>
      </c>
      <c r="C158" s="29"/>
      <c r="D158" s="30">
        <v>1120</v>
      </c>
      <c r="E158" s="31"/>
      <c r="F158" s="32">
        <v>1944</v>
      </c>
      <c r="G158" s="33"/>
      <c r="H158" s="34">
        <f t="shared" si="7"/>
        <v>824</v>
      </c>
      <c r="I158" s="35">
        <f t="shared" si="8"/>
        <v>1120</v>
      </c>
      <c r="J158" s="36"/>
      <c r="K158" s="36"/>
      <c r="L158" s="36"/>
      <c r="M158" s="36"/>
      <c r="N158" s="37"/>
      <c r="O158" s="38">
        <f t="shared" si="6"/>
        <v>-1976</v>
      </c>
      <c r="P158" s="39">
        <v>2.5</v>
      </c>
      <c r="Q158" s="40"/>
      <c r="R158" s="40"/>
    </row>
    <row r="159" spans="1:18" ht="15.75" x14ac:dyDescent="0.25">
      <c r="A159" s="42">
        <v>2000301467</v>
      </c>
      <c r="B159" s="49" t="s">
        <v>224</v>
      </c>
      <c r="C159" s="29"/>
      <c r="D159" s="30"/>
      <c r="E159" s="31"/>
      <c r="F159" s="32">
        <v>0</v>
      </c>
      <c r="G159" s="33"/>
      <c r="H159" s="34">
        <f t="shared" si="7"/>
        <v>0</v>
      </c>
      <c r="I159" s="35">
        <f t="shared" si="8"/>
        <v>0</v>
      </c>
      <c r="J159" s="36"/>
      <c r="K159" s="36"/>
      <c r="L159" s="36"/>
      <c r="M159" s="36"/>
      <c r="N159" s="37"/>
      <c r="O159" s="38">
        <f t="shared" si="6"/>
        <v>0</v>
      </c>
      <c r="P159" s="39">
        <v>2.5</v>
      </c>
      <c r="Q159" s="40"/>
      <c r="R159" s="40"/>
    </row>
    <row r="160" spans="1:18" ht="15.75" x14ac:dyDescent="0.25">
      <c r="A160" s="42" t="s">
        <v>225</v>
      </c>
      <c r="B160" s="49" t="s">
        <v>226</v>
      </c>
      <c r="C160" s="29"/>
      <c r="D160" s="30"/>
      <c r="E160" s="31"/>
      <c r="F160" s="32">
        <v>0</v>
      </c>
      <c r="G160" s="33"/>
      <c r="H160" s="34">
        <f t="shared" si="7"/>
        <v>0</v>
      </c>
      <c r="I160" s="35">
        <f t="shared" si="8"/>
        <v>0</v>
      </c>
      <c r="J160" s="36"/>
      <c r="K160" s="36"/>
      <c r="L160" s="36"/>
      <c r="M160" s="36"/>
      <c r="N160" s="37"/>
      <c r="O160" s="38">
        <f t="shared" si="6"/>
        <v>0</v>
      </c>
      <c r="P160" s="39">
        <v>2.5</v>
      </c>
      <c r="Q160" s="40"/>
      <c r="R160" s="40"/>
    </row>
    <row r="161" spans="1:18" ht="15.75" x14ac:dyDescent="0.25">
      <c r="A161" s="42" t="s">
        <v>227</v>
      </c>
      <c r="B161" s="49" t="s">
        <v>228</v>
      </c>
      <c r="C161" s="29"/>
      <c r="D161" s="30"/>
      <c r="E161" s="31"/>
      <c r="F161" s="32"/>
      <c r="G161" s="33"/>
      <c r="H161" s="34">
        <f t="shared" si="7"/>
        <v>0</v>
      </c>
      <c r="I161" s="35">
        <f t="shared" si="8"/>
        <v>0</v>
      </c>
      <c r="J161" s="36"/>
      <c r="K161" s="36"/>
      <c r="L161" s="36"/>
      <c r="M161" s="36"/>
      <c r="N161" s="37"/>
      <c r="O161" s="38">
        <f t="shared" si="6"/>
        <v>0</v>
      </c>
      <c r="P161" s="39">
        <v>2.5</v>
      </c>
      <c r="Q161" s="40"/>
      <c r="R161" s="40"/>
    </row>
    <row r="162" spans="1:18" ht="15.75" x14ac:dyDescent="0.25">
      <c r="A162" s="42">
        <v>2000285930</v>
      </c>
      <c r="B162" s="49" t="s">
        <v>229</v>
      </c>
      <c r="C162" s="29"/>
      <c r="D162" s="30"/>
      <c r="E162" s="31"/>
      <c r="F162" s="32">
        <v>0</v>
      </c>
      <c r="G162" s="33"/>
      <c r="H162" s="34">
        <f t="shared" si="7"/>
        <v>0</v>
      </c>
      <c r="I162" s="35">
        <f t="shared" si="8"/>
        <v>0</v>
      </c>
      <c r="J162" s="36"/>
      <c r="K162" s="36"/>
      <c r="L162" s="36"/>
      <c r="M162" s="36"/>
      <c r="N162" s="37"/>
      <c r="O162" s="38">
        <f t="shared" si="6"/>
        <v>0</v>
      </c>
      <c r="P162" s="39">
        <v>2.5</v>
      </c>
      <c r="Q162" s="40"/>
      <c r="R162" s="40"/>
    </row>
    <row r="163" spans="1:18" ht="15.75" x14ac:dyDescent="0.25">
      <c r="A163" s="42">
        <v>2000284920</v>
      </c>
      <c r="B163" s="49" t="s">
        <v>230</v>
      </c>
      <c r="C163" s="29"/>
      <c r="D163" s="30"/>
      <c r="E163" s="31"/>
      <c r="F163" s="32"/>
      <c r="G163" s="33"/>
      <c r="H163" s="34">
        <f t="shared" si="7"/>
        <v>0</v>
      </c>
      <c r="I163" s="35">
        <f t="shared" si="8"/>
        <v>0</v>
      </c>
      <c r="J163" s="36"/>
      <c r="K163" s="36"/>
      <c r="L163" s="36"/>
      <c r="M163" s="36"/>
      <c r="N163" s="37"/>
      <c r="O163" s="38">
        <f t="shared" si="6"/>
        <v>0</v>
      </c>
      <c r="P163" s="39">
        <v>2.5</v>
      </c>
      <c r="Q163" s="40"/>
      <c r="R163" s="40"/>
    </row>
    <row r="164" spans="1:18" ht="15.75" x14ac:dyDescent="0.25">
      <c r="A164" s="42">
        <v>2000285933</v>
      </c>
      <c r="B164" s="49" t="s">
        <v>231</v>
      </c>
      <c r="C164" s="29"/>
      <c r="D164" s="30"/>
      <c r="E164" s="31"/>
      <c r="F164" s="32">
        <v>0</v>
      </c>
      <c r="G164" s="33"/>
      <c r="H164" s="34">
        <f t="shared" si="7"/>
        <v>0</v>
      </c>
      <c r="I164" s="35">
        <f t="shared" si="8"/>
        <v>0</v>
      </c>
      <c r="J164" s="36"/>
      <c r="K164" s="36"/>
      <c r="L164" s="36"/>
      <c r="M164" s="36"/>
      <c r="N164" s="37"/>
      <c r="O164" s="38">
        <f t="shared" si="6"/>
        <v>0</v>
      </c>
      <c r="P164" s="39">
        <v>2.5</v>
      </c>
      <c r="Q164" s="40"/>
      <c r="R164" s="40"/>
    </row>
    <row r="165" spans="1:18" ht="15.75" x14ac:dyDescent="0.25">
      <c r="A165" s="42">
        <v>2000287825</v>
      </c>
      <c r="B165" s="49" t="s">
        <v>232</v>
      </c>
      <c r="C165" s="29"/>
      <c r="D165" s="30"/>
      <c r="E165" s="31"/>
      <c r="F165" s="32"/>
      <c r="G165" s="33"/>
      <c r="H165" s="34">
        <f t="shared" si="7"/>
        <v>0</v>
      </c>
      <c r="I165" s="35">
        <f t="shared" si="8"/>
        <v>0</v>
      </c>
      <c r="J165" s="36"/>
      <c r="K165" s="36"/>
      <c r="L165" s="36"/>
      <c r="M165" s="36"/>
      <c r="N165" s="37"/>
      <c r="O165" s="38">
        <f t="shared" si="6"/>
        <v>0</v>
      </c>
      <c r="P165" s="39">
        <v>2.5</v>
      </c>
      <c r="Q165" s="40"/>
      <c r="R165" s="40"/>
    </row>
    <row r="166" spans="1:18" ht="15.75" x14ac:dyDescent="0.25">
      <c r="A166" s="42">
        <v>2000260293</v>
      </c>
      <c r="B166" s="49" t="s">
        <v>233</v>
      </c>
      <c r="C166" s="29"/>
      <c r="D166" s="30"/>
      <c r="E166" s="31"/>
      <c r="F166" s="32">
        <v>0</v>
      </c>
      <c r="G166" s="33"/>
      <c r="H166" s="34">
        <f t="shared" si="7"/>
        <v>0</v>
      </c>
      <c r="I166" s="35">
        <f t="shared" si="8"/>
        <v>0</v>
      </c>
      <c r="J166" s="36"/>
      <c r="K166" s="36"/>
      <c r="L166" s="36"/>
      <c r="M166" s="36"/>
      <c r="N166" s="37"/>
      <c r="O166" s="38">
        <f t="shared" si="6"/>
        <v>0</v>
      </c>
      <c r="P166" s="39">
        <v>2.5</v>
      </c>
      <c r="Q166" s="40"/>
      <c r="R166" s="40"/>
    </row>
    <row r="167" spans="1:18" ht="15.75" x14ac:dyDescent="0.25">
      <c r="A167" s="42">
        <v>2000257775</v>
      </c>
      <c r="B167" s="49" t="s">
        <v>234</v>
      </c>
      <c r="C167" s="29"/>
      <c r="D167" s="30"/>
      <c r="E167" s="31"/>
      <c r="F167" s="32">
        <v>0</v>
      </c>
      <c r="G167" s="33"/>
      <c r="H167" s="34">
        <f t="shared" si="7"/>
        <v>0</v>
      </c>
      <c r="I167" s="35">
        <f t="shared" si="8"/>
        <v>0</v>
      </c>
      <c r="J167" s="36"/>
      <c r="K167" s="36"/>
      <c r="L167" s="36"/>
      <c r="M167" s="36"/>
      <c r="N167" s="37"/>
      <c r="O167" s="38">
        <f t="shared" si="6"/>
        <v>0</v>
      </c>
      <c r="P167" s="39">
        <v>1.5</v>
      </c>
      <c r="Q167" s="40"/>
      <c r="R167" s="40"/>
    </row>
    <row r="168" spans="1:18" ht="15.75" x14ac:dyDescent="0.25">
      <c r="A168" s="42">
        <v>2000300483</v>
      </c>
      <c r="B168" s="49" t="s">
        <v>235</v>
      </c>
      <c r="C168" s="29"/>
      <c r="D168" s="30"/>
      <c r="E168" s="31"/>
      <c r="F168" s="32">
        <v>0</v>
      </c>
      <c r="G168" s="33"/>
      <c r="H168" s="34">
        <f t="shared" si="7"/>
        <v>0</v>
      </c>
      <c r="I168" s="35">
        <f t="shared" si="8"/>
        <v>0</v>
      </c>
      <c r="J168" s="36"/>
      <c r="K168" s="36"/>
      <c r="L168" s="36"/>
      <c r="M168" s="36"/>
      <c r="N168" s="37"/>
      <c r="O168" s="38">
        <f t="shared" si="6"/>
        <v>0</v>
      </c>
      <c r="P168" s="39">
        <v>1.5</v>
      </c>
      <c r="Q168" s="40"/>
      <c r="R168" s="40"/>
    </row>
    <row r="169" spans="1:18" ht="15.75" x14ac:dyDescent="0.25">
      <c r="A169" s="42">
        <v>2000274088</v>
      </c>
      <c r="B169" s="49" t="s">
        <v>236</v>
      </c>
      <c r="C169" s="29"/>
      <c r="D169" s="30"/>
      <c r="E169" s="31"/>
      <c r="F169" s="32">
        <v>90</v>
      </c>
      <c r="G169" s="33"/>
      <c r="H169" s="34">
        <f t="shared" si="7"/>
        <v>90</v>
      </c>
      <c r="I169" s="35">
        <f t="shared" si="8"/>
        <v>0</v>
      </c>
      <c r="J169" s="36"/>
      <c r="K169" s="36"/>
      <c r="L169" s="36"/>
      <c r="M169" s="36"/>
      <c r="N169" s="37"/>
      <c r="O169" s="38">
        <f t="shared" si="6"/>
        <v>90</v>
      </c>
      <c r="P169" s="39">
        <v>1.5</v>
      </c>
      <c r="Q169" s="40"/>
      <c r="R169" s="40"/>
    </row>
    <row r="170" spans="1:18" ht="15.75" x14ac:dyDescent="0.25">
      <c r="A170" s="42">
        <v>2000257774</v>
      </c>
      <c r="B170" s="49" t="s">
        <v>237</v>
      </c>
      <c r="C170" s="29"/>
      <c r="D170" s="30"/>
      <c r="E170" s="31"/>
      <c r="F170" s="32"/>
      <c r="G170" s="33"/>
      <c r="H170" s="34">
        <f t="shared" si="7"/>
        <v>0</v>
      </c>
      <c r="I170" s="35">
        <f t="shared" si="8"/>
        <v>0</v>
      </c>
      <c r="J170" s="36"/>
      <c r="K170" s="36"/>
      <c r="L170" s="36"/>
      <c r="M170" s="36"/>
      <c r="N170" s="37"/>
      <c r="O170" s="38">
        <f t="shared" si="6"/>
        <v>0</v>
      </c>
      <c r="P170" s="39">
        <v>1.5</v>
      </c>
      <c r="Q170" s="40"/>
      <c r="R170" s="40"/>
    </row>
    <row r="171" spans="1:18" ht="15.75" x14ac:dyDescent="0.25">
      <c r="A171" s="42">
        <v>2000258191</v>
      </c>
      <c r="B171" s="49" t="s">
        <v>238</v>
      </c>
      <c r="C171" s="29"/>
      <c r="D171" s="30"/>
      <c r="E171" s="31"/>
      <c r="F171" s="32">
        <v>-10</v>
      </c>
      <c r="G171" s="33"/>
      <c r="H171" s="34">
        <f t="shared" si="7"/>
        <v>-10</v>
      </c>
      <c r="I171" s="35">
        <f t="shared" si="8"/>
        <v>0</v>
      </c>
      <c r="J171" s="36"/>
      <c r="K171" s="36"/>
      <c r="L171" s="36"/>
      <c r="M171" s="36"/>
      <c r="N171" s="37"/>
      <c r="O171" s="38">
        <f t="shared" si="6"/>
        <v>-10</v>
      </c>
      <c r="P171" s="39">
        <v>1.5</v>
      </c>
      <c r="Q171" s="40"/>
      <c r="R171" s="40"/>
    </row>
    <row r="172" spans="1:18" ht="15.75" x14ac:dyDescent="0.25">
      <c r="A172" s="42">
        <v>2000295310</v>
      </c>
      <c r="B172" s="49" t="s">
        <v>239</v>
      </c>
      <c r="C172" s="29"/>
      <c r="D172" s="30"/>
      <c r="E172" s="31"/>
      <c r="F172" s="32">
        <v>0</v>
      </c>
      <c r="G172" s="33"/>
      <c r="H172" s="34">
        <f t="shared" si="7"/>
        <v>0</v>
      </c>
      <c r="I172" s="35">
        <f t="shared" si="8"/>
        <v>0</v>
      </c>
      <c r="J172" s="36"/>
      <c r="K172" s="36"/>
      <c r="L172" s="36"/>
      <c r="M172" s="36"/>
      <c r="N172" s="37"/>
      <c r="O172" s="38">
        <f t="shared" si="6"/>
        <v>0</v>
      </c>
      <c r="P172" s="39">
        <v>1.5</v>
      </c>
      <c r="Q172" s="40"/>
      <c r="R172" s="40"/>
    </row>
    <row r="173" spans="1:18" ht="15.75" x14ac:dyDescent="0.25">
      <c r="A173" s="42">
        <v>2000260291</v>
      </c>
      <c r="B173" s="49" t="s">
        <v>240</v>
      </c>
      <c r="C173" s="29"/>
      <c r="D173" s="30"/>
      <c r="E173" s="31"/>
      <c r="F173" s="32">
        <v>0</v>
      </c>
      <c r="G173" s="33"/>
      <c r="H173" s="34">
        <f t="shared" si="7"/>
        <v>0</v>
      </c>
      <c r="I173" s="35">
        <f t="shared" si="8"/>
        <v>0</v>
      </c>
      <c r="J173" s="36"/>
      <c r="K173" s="36"/>
      <c r="L173" s="36"/>
      <c r="M173" s="36"/>
      <c r="N173" s="37"/>
      <c r="O173" s="38">
        <f t="shared" si="6"/>
        <v>0</v>
      </c>
      <c r="P173" s="39">
        <v>1.5</v>
      </c>
      <c r="Q173" s="40"/>
      <c r="R173" s="40"/>
    </row>
    <row r="174" spans="1:18" ht="15.75" x14ac:dyDescent="0.25">
      <c r="A174" s="42">
        <v>2000257773</v>
      </c>
      <c r="B174" s="49" t="s">
        <v>241</v>
      </c>
      <c r="C174" s="29"/>
      <c r="D174" s="30"/>
      <c r="E174" s="31"/>
      <c r="F174" s="32">
        <v>0</v>
      </c>
      <c r="G174" s="33"/>
      <c r="H174" s="34">
        <f t="shared" si="7"/>
        <v>0</v>
      </c>
      <c r="I174" s="35">
        <f t="shared" si="8"/>
        <v>0</v>
      </c>
      <c r="J174" s="36"/>
      <c r="K174" s="36"/>
      <c r="L174" s="36"/>
      <c r="M174" s="36"/>
      <c r="N174" s="37"/>
      <c r="O174" s="38">
        <f t="shared" si="6"/>
        <v>0</v>
      </c>
      <c r="P174" s="39">
        <v>1.5</v>
      </c>
      <c r="Q174" s="40"/>
      <c r="R174" s="40"/>
    </row>
    <row r="175" spans="1:18" ht="15.75" x14ac:dyDescent="0.25">
      <c r="A175" s="42">
        <v>2000257772</v>
      </c>
      <c r="B175" s="49" t="s">
        <v>242</v>
      </c>
      <c r="C175" s="29"/>
      <c r="D175" s="30"/>
      <c r="E175" s="31"/>
      <c r="F175" s="32">
        <v>0</v>
      </c>
      <c r="G175" s="33"/>
      <c r="H175" s="34">
        <f t="shared" si="7"/>
        <v>0</v>
      </c>
      <c r="I175" s="35">
        <f t="shared" si="8"/>
        <v>0</v>
      </c>
      <c r="J175" s="36"/>
      <c r="K175" s="36"/>
      <c r="L175" s="36"/>
      <c r="M175" s="36"/>
      <c r="N175" s="37"/>
      <c r="O175" s="38">
        <f t="shared" si="6"/>
        <v>0</v>
      </c>
      <c r="P175" s="39">
        <v>1.5</v>
      </c>
      <c r="Q175" s="40"/>
      <c r="R175" s="40"/>
    </row>
    <row r="176" spans="1:18" ht="15.75" x14ac:dyDescent="0.25">
      <c r="A176" s="42">
        <v>2000257771</v>
      </c>
      <c r="B176" s="49" t="s">
        <v>243</v>
      </c>
      <c r="C176" s="29"/>
      <c r="D176" s="30"/>
      <c r="E176" s="31"/>
      <c r="F176" s="32">
        <v>0</v>
      </c>
      <c r="G176" s="33"/>
      <c r="H176" s="34">
        <f t="shared" si="7"/>
        <v>0</v>
      </c>
      <c r="I176" s="35">
        <f t="shared" si="8"/>
        <v>0</v>
      </c>
      <c r="J176" s="36"/>
      <c r="K176" s="36"/>
      <c r="L176" s="36"/>
      <c r="M176" s="36"/>
      <c r="N176" s="37"/>
      <c r="O176" s="38">
        <f t="shared" si="6"/>
        <v>0</v>
      </c>
      <c r="P176" s="39">
        <v>1.5</v>
      </c>
      <c r="Q176" s="40"/>
      <c r="R176" s="40"/>
    </row>
    <row r="177" spans="1:20" ht="15.75" x14ac:dyDescent="0.25">
      <c r="A177" s="42">
        <v>2000283565</v>
      </c>
      <c r="B177" s="49" t="s">
        <v>244</v>
      </c>
      <c r="C177" s="29"/>
      <c r="D177" s="30"/>
      <c r="E177" s="31"/>
      <c r="F177" s="32">
        <v>0</v>
      </c>
      <c r="G177" s="33"/>
      <c r="H177" s="34">
        <f t="shared" si="7"/>
        <v>0</v>
      </c>
      <c r="I177" s="35">
        <f t="shared" si="8"/>
        <v>0</v>
      </c>
      <c r="J177" s="36"/>
      <c r="K177" s="36"/>
      <c r="L177" s="36"/>
      <c r="M177" s="36"/>
      <c r="N177" s="37"/>
      <c r="O177" s="38">
        <f t="shared" si="6"/>
        <v>0</v>
      </c>
      <c r="P177" s="39">
        <v>1.5</v>
      </c>
      <c r="Q177" s="40"/>
      <c r="R177" s="40"/>
    </row>
    <row r="178" spans="1:20" ht="15.75" x14ac:dyDescent="0.25">
      <c r="A178" s="42">
        <v>2000286264</v>
      </c>
      <c r="B178" s="49" t="s">
        <v>245</v>
      </c>
      <c r="C178" s="29"/>
      <c r="D178" s="30">
        <v>616</v>
      </c>
      <c r="E178" s="31"/>
      <c r="F178" s="32">
        <v>0</v>
      </c>
      <c r="G178" s="33"/>
      <c r="H178" s="34">
        <f t="shared" si="7"/>
        <v>-616</v>
      </c>
      <c r="I178" s="35">
        <f t="shared" si="8"/>
        <v>616</v>
      </c>
      <c r="J178" s="36"/>
      <c r="K178" s="36"/>
      <c r="L178" s="36"/>
      <c r="M178" s="36"/>
      <c r="N178" s="37"/>
      <c r="O178" s="38">
        <f t="shared" si="6"/>
        <v>-1540</v>
      </c>
      <c r="P178" s="39">
        <v>1.5</v>
      </c>
      <c r="Q178" s="40"/>
      <c r="R178" s="40"/>
    </row>
    <row r="179" spans="1:20" ht="15.75" x14ac:dyDescent="0.25">
      <c r="A179" s="42">
        <v>1100074529</v>
      </c>
      <c r="B179" s="49" t="s">
        <v>246</v>
      </c>
      <c r="C179" s="29"/>
      <c r="D179" s="30"/>
      <c r="E179" s="31"/>
      <c r="F179" s="32"/>
      <c r="G179" s="33"/>
      <c r="H179" s="34">
        <f t="shared" si="7"/>
        <v>0</v>
      </c>
      <c r="I179" s="35">
        <f t="shared" si="8"/>
        <v>0</v>
      </c>
      <c r="J179" s="36"/>
      <c r="K179" s="36"/>
      <c r="L179" s="36"/>
      <c r="M179" s="36"/>
      <c r="N179" s="37"/>
      <c r="O179" s="38">
        <f t="shared" si="6"/>
        <v>0</v>
      </c>
      <c r="P179" s="39">
        <v>1.5</v>
      </c>
      <c r="Q179" s="40"/>
      <c r="R179" s="40"/>
    </row>
    <row r="180" spans="1:20" ht="15.75" x14ac:dyDescent="0.25">
      <c r="A180" s="42">
        <v>2000271782</v>
      </c>
      <c r="B180" s="49" t="s">
        <v>247</v>
      </c>
      <c r="C180" s="29"/>
      <c r="D180" s="30"/>
      <c r="E180" s="31"/>
      <c r="F180" s="32">
        <v>0</v>
      </c>
      <c r="G180" s="33"/>
      <c r="H180" s="34">
        <f t="shared" si="7"/>
        <v>0</v>
      </c>
      <c r="I180" s="35">
        <f t="shared" si="8"/>
        <v>0</v>
      </c>
      <c r="J180" s="36"/>
      <c r="K180" s="36"/>
      <c r="L180" s="36"/>
      <c r="M180" s="36"/>
      <c r="N180" s="37"/>
      <c r="O180" s="38">
        <f t="shared" si="6"/>
        <v>0</v>
      </c>
      <c r="P180" s="39">
        <v>1.5</v>
      </c>
      <c r="Q180" s="40"/>
      <c r="R180" s="40"/>
      <c r="T180" s="50"/>
    </row>
    <row r="181" spans="1:20" ht="15.75" x14ac:dyDescent="0.25">
      <c r="A181" s="44">
        <v>2000027480</v>
      </c>
      <c r="B181" s="45" t="s">
        <v>248</v>
      </c>
      <c r="C181" s="29"/>
      <c r="D181" s="30">
        <v>1260</v>
      </c>
      <c r="E181" s="31">
        <v>800</v>
      </c>
      <c r="F181" s="32">
        <v>0</v>
      </c>
      <c r="G181" s="33"/>
      <c r="H181" s="34">
        <f t="shared" si="7"/>
        <v>-460</v>
      </c>
      <c r="I181" s="35">
        <f t="shared" si="8"/>
        <v>1260</v>
      </c>
      <c r="J181" s="36"/>
      <c r="K181" s="36"/>
      <c r="L181" s="36"/>
      <c r="M181" s="36"/>
      <c r="N181" s="37"/>
      <c r="O181" s="38">
        <f t="shared" si="6"/>
        <v>-2350</v>
      </c>
      <c r="P181" s="39">
        <v>1.5</v>
      </c>
      <c r="Q181" s="40"/>
      <c r="R181" s="40"/>
      <c r="T181" s="50"/>
    </row>
    <row r="182" spans="1:20" ht="15.75" x14ac:dyDescent="0.25">
      <c r="A182" s="42">
        <v>2000239851</v>
      </c>
      <c r="B182" s="49" t="s">
        <v>249</v>
      </c>
      <c r="C182" s="29"/>
      <c r="D182" s="30"/>
      <c r="E182" s="31"/>
      <c r="F182" s="32">
        <v>0</v>
      </c>
      <c r="G182" s="33"/>
      <c r="H182" s="34">
        <f t="shared" si="7"/>
        <v>0</v>
      </c>
      <c r="I182" s="35">
        <f t="shared" si="8"/>
        <v>0</v>
      </c>
      <c r="J182" s="36"/>
      <c r="K182" s="36"/>
      <c r="L182" s="36"/>
      <c r="M182" s="36"/>
      <c r="N182" s="37"/>
      <c r="O182" s="38">
        <f t="shared" si="6"/>
        <v>0</v>
      </c>
      <c r="P182" s="39">
        <v>1.5</v>
      </c>
      <c r="Q182" s="40"/>
      <c r="R182" s="40"/>
    </row>
    <row r="183" spans="1:20" ht="15.75" x14ac:dyDescent="0.25">
      <c r="A183" s="42">
        <v>2000301745</v>
      </c>
      <c r="B183" s="49" t="s">
        <v>250</v>
      </c>
      <c r="C183" s="29"/>
      <c r="D183" s="30"/>
      <c r="E183" s="31"/>
      <c r="F183" s="32">
        <v>0</v>
      </c>
      <c r="G183" s="33"/>
      <c r="H183" s="34">
        <f t="shared" si="7"/>
        <v>0</v>
      </c>
      <c r="I183" s="35">
        <f t="shared" si="8"/>
        <v>0</v>
      </c>
      <c r="J183" s="36"/>
      <c r="K183" s="36"/>
      <c r="L183" s="36"/>
      <c r="M183" s="36"/>
      <c r="N183" s="37"/>
      <c r="O183" s="38">
        <f t="shared" si="6"/>
        <v>0</v>
      </c>
      <c r="P183" s="39">
        <v>1.5</v>
      </c>
      <c r="Q183" s="40"/>
      <c r="R183" s="40"/>
    </row>
    <row r="184" spans="1:20" ht="15.75" x14ac:dyDescent="0.25">
      <c r="A184" s="42">
        <v>2000301747</v>
      </c>
      <c r="B184" s="49" t="s">
        <v>251</v>
      </c>
      <c r="C184" s="29"/>
      <c r="D184" s="30"/>
      <c r="E184" s="31"/>
      <c r="F184" s="32">
        <v>0</v>
      </c>
      <c r="G184" s="33"/>
      <c r="H184" s="34">
        <f t="shared" si="7"/>
        <v>0</v>
      </c>
      <c r="I184" s="35">
        <f t="shared" si="8"/>
        <v>0</v>
      </c>
      <c r="J184" s="36"/>
      <c r="K184" s="36"/>
      <c r="L184" s="36"/>
      <c r="M184" s="36"/>
      <c r="N184" s="37"/>
      <c r="O184" s="38">
        <f t="shared" si="6"/>
        <v>0</v>
      </c>
      <c r="P184" s="39">
        <v>1.5</v>
      </c>
      <c r="Q184" s="40"/>
      <c r="R184" s="40"/>
    </row>
    <row r="185" spans="1:20" ht="15.75" x14ac:dyDescent="0.25">
      <c r="A185" s="42">
        <v>2000268659</v>
      </c>
      <c r="B185" s="49" t="s">
        <v>252</v>
      </c>
      <c r="C185" s="29"/>
      <c r="D185" s="30"/>
      <c r="E185" s="31"/>
      <c r="F185" s="32">
        <v>0</v>
      </c>
      <c r="G185" s="33"/>
      <c r="H185" s="34">
        <f t="shared" si="7"/>
        <v>0</v>
      </c>
      <c r="I185" s="35">
        <f t="shared" si="8"/>
        <v>0</v>
      </c>
      <c r="J185" s="36"/>
      <c r="K185" s="36"/>
      <c r="L185" s="36"/>
      <c r="M185" s="36"/>
      <c r="N185" s="37"/>
      <c r="O185" s="38">
        <f t="shared" si="6"/>
        <v>0</v>
      </c>
      <c r="P185" s="39">
        <v>1.5</v>
      </c>
      <c r="Q185" s="40"/>
      <c r="R185" s="40"/>
    </row>
    <row r="186" spans="1:20" ht="15.75" x14ac:dyDescent="0.25">
      <c r="A186" s="42">
        <v>2000285721</v>
      </c>
      <c r="B186" s="49" t="s">
        <v>253</v>
      </c>
      <c r="C186" s="29"/>
      <c r="D186" s="30"/>
      <c r="E186" s="31"/>
      <c r="F186" s="32">
        <v>0</v>
      </c>
      <c r="G186" s="33"/>
      <c r="H186" s="34">
        <f t="shared" si="7"/>
        <v>0</v>
      </c>
      <c r="I186" s="35">
        <f t="shared" si="8"/>
        <v>0</v>
      </c>
      <c r="J186" s="36"/>
      <c r="K186" s="36"/>
      <c r="L186" s="36"/>
      <c r="M186" s="36"/>
      <c r="N186" s="37"/>
      <c r="O186" s="38">
        <f t="shared" si="6"/>
        <v>0</v>
      </c>
      <c r="P186" s="39">
        <v>1.5</v>
      </c>
      <c r="Q186" s="40"/>
      <c r="R186" s="40"/>
    </row>
    <row r="187" spans="1:20" ht="15.75" x14ac:dyDescent="0.25">
      <c r="A187" s="42">
        <v>2000285722</v>
      </c>
      <c r="B187" s="49" t="s">
        <v>254</v>
      </c>
      <c r="C187" s="29"/>
      <c r="D187" s="30"/>
      <c r="E187" s="31"/>
      <c r="F187" s="32">
        <v>0</v>
      </c>
      <c r="G187" s="33"/>
      <c r="H187" s="34">
        <f t="shared" si="7"/>
        <v>0</v>
      </c>
      <c r="I187" s="35">
        <f t="shared" si="8"/>
        <v>0</v>
      </c>
      <c r="J187" s="36"/>
      <c r="K187" s="36"/>
      <c r="L187" s="36"/>
      <c r="M187" s="36"/>
      <c r="N187" s="37"/>
      <c r="O187" s="38">
        <f t="shared" si="6"/>
        <v>0</v>
      </c>
      <c r="P187" s="39">
        <v>1.5</v>
      </c>
      <c r="Q187" s="40"/>
      <c r="R187" s="40"/>
    </row>
    <row r="188" spans="1:20" x14ac:dyDescent="0.25">
      <c r="D188" s="30"/>
    </row>
    <row r="204" spans="1:7" x14ac:dyDescent="0.25">
      <c r="A204" s="52"/>
      <c r="B204" s="52"/>
      <c r="C204" s="52"/>
      <c r="D204" s="52"/>
      <c r="E204" s="52"/>
      <c r="F204" s="52"/>
      <c r="G204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Вторник</vt:lpstr>
      <vt:lpstr>Среда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2019-01-30T15:01:10Z</dcterms:modified>
</cp:coreProperties>
</file>