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390" windowWidth="15015" windowHeight="5610"/>
  </bookViews>
  <sheets>
    <sheet name="выручка|курс" sheetId="1" r:id="rId1"/>
    <sheet name="выручка|цена" sheetId="2" r:id="rId2"/>
  </sheets>
  <externalReferences>
    <externalReference r:id="rId3"/>
  </externalReferences>
  <definedNames>
    <definedName name="Курс">'выручка|курс'!A$5</definedName>
    <definedName name="Цена">'выручка|цена'!A$6</definedName>
  </definedNames>
  <calcPr calcId="144525"/>
</workbook>
</file>

<file path=xl/calcChain.xml><?xml version="1.0" encoding="utf-8"?>
<calcChain xmlns="http://schemas.openxmlformats.org/spreadsheetml/2006/main">
  <c r="B5" i="1" l="1"/>
  <c r="C6" i="2"/>
  <c r="D6" i="2"/>
  <c r="E6" i="2"/>
  <c r="F6" i="2"/>
  <c r="G6" i="2"/>
  <c r="H6" i="2"/>
  <c r="B6" i="2"/>
  <c r="B9" i="2"/>
  <c r="C5" i="1"/>
  <c r="D5" i="1"/>
  <c r="E5" i="1"/>
  <c r="F5" i="1"/>
  <c r="G5" i="1"/>
  <c r="H5" i="1"/>
  <c r="H5" i="2"/>
  <c r="G5" i="2"/>
  <c r="F5" i="2"/>
  <c r="E5" i="2"/>
  <c r="D5" i="2"/>
  <c r="C5" i="2"/>
  <c r="B5" i="2"/>
  <c r="A5" i="2"/>
  <c r="H4" i="2"/>
  <c r="G4" i="2"/>
  <c r="F4" i="2"/>
  <c r="E4" i="2"/>
  <c r="D4" i="2"/>
  <c r="C4" i="2"/>
  <c r="B4" i="2"/>
  <c r="A4" i="2"/>
  <c r="H3" i="2"/>
  <c r="G3" i="2"/>
  <c r="F3" i="2"/>
  <c r="E3" i="2"/>
  <c r="D3" i="2"/>
  <c r="C3" i="2"/>
  <c r="B3" i="2"/>
  <c r="A3" i="2"/>
  <c r="H2" i="2"/>
  <c r="G2" i="2"/>
  <c r="F2" i="2"/>
  <c r="E2" i="2"/>
  <c r="D2" i="2"/>
  <c r="C2" i="2"/>
  <c r="B2" i="2"/>
  <c r="A2" i="2"/>
</calcChain>
</file>

<file path=xl/sharedStrings.xml><?xml version="1.0" encoding="utf-8"?>
<sst xmlns="http://schemas.openxmlformats.org/spreadsheetml/2006/main" count="10" uniqueCount="10">
  <si>
    <t>курс у.е.</t>
  </si>
  <si>
    <t xml:space="preserve">выручка внешняя, у.е. </t>
  </si>
  <si>
    <t xml:space="preserve">выручка внутрення, руб. </t>
  </si>
  <si>
    <t xml:space="preserve">выручка </t>
  </si>
  <si>
    <t xml:space="preserve">Выручка </t>
  </si>
  <si>
    <t>R[-2]C='выручка|курс'!R[-3]C</t>
  </si>
  <si>
    <t>Выручка</t>
  </si>
  <si>
    <t xml:space="preserve">И изменения отражаются в этой ячейке </t>
  </si>
  <si>
    <t>Результат</t>
  </si>
  <si>
    <t>В строке 5 в формулах использовал округление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</si>
</sst>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3" formatCode="0.00000000000"/>
    <numFmt numFmtId="174" formatCode="0.000000000000"/>
  </numFmts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Alignment="1">
      <alignment wrapText="1"/>
    </xf>
    <xf numFmtId="2" fontId="0" fillId="0" borderId="0" xfId="0" applyNumberFormat="1"/>
    <xf numFmtId="0" fontId="0" fillId="0" borderId="0" xfId="0" applyNumberFormat="1"/>
    <xf numFmtId="173" fontId="0" fillId="0" borderId="0" xfId="0" applyNumberFormat="1"/>
    <xf numFmtId="174" fontId="0" fillId="0" borderId="0" xfId="0" applyNumberFormat="1"/>
    <xf numFmtId="0" fontId="0" fillId="2" borderId="0" xfId="0" applyFill="1"/>
    <xf numFmtId="0" fontId="0" fillId="2" borderId="1" xfId="0" applyFill="1" applyBorder="1"/>
    <xf numFmtId="0" fontId="0" fillId="2" borderId="2" xfId="0" applyFill="1" applyBorder="1"/>
  </cellXfs>
  <cellStyles count="1">
    <cellStyle name="Обычный" xfId="0" builtinId="0"/>
  </cellStyles>
  <dxfs count="4">
    <dxf>
      <fill>
        <patternFill>
          <bgColor theme="5" tint="0.39994506668294322"/>
        </patternFill>
      </fill>
    </dxf>
    <dxf>
      <fill>
        <patternFill>
          <bgColor theme="5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theme="5" tint="0.39994506668294322"/>
        </patternFill>
      </fill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171451</xdr:colOff>
      <xdr:row>1</xdr:row>
      <xdr:rowOff>190500</xdr:rowOff>
    </xdr:from>
    <xdr:ext cx="2247900" cy="436786"/>
    <xdr:sp macro="" textlink="">
      <xdr:nvSpPr>
        <xdr:cNvPr id="2" name="TextBox 1"/>
        <xdr:cNvSpPr txBox="1"/>
      </xdr:nvSpPr>
      <xdr:spPr>
        <a:xfrm>
          <a:off x="6067426" y="381000"/>
          <a:ext cx="2247900" cy="43678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r>
            <a:rPr lang="ru-RU" sz="1100"/>
            <a:t>Меняю здесь значения или на листе выручка/курс</a:t>
          </a:r>
        </a:p>
      </xdr:txBody>
    </xdr:sp>
    <xdr:clientData/>
  </xdr:oneCellAnchor>
  <xdr:twoCellAnchor>
    <xdr:from>
      <xdr:col>8</xdr:col>
      <xdr:colOff>76200</xdr:colOff>
      <xdr:row>1</xdr:row>
      <xdr:rowOff>57150</xdr:rowOff>
    </xdr:from>
    <xdr:to>
      <xdr:col>12</xdr:col>
      <xdr:colOff>438150</xdr:colOff>
      <xdr:row>4</xdr:row>
      <xdr:rowOff>38100</xdr:rowOff>
    </xdr:to>
    <xdr:sp macro="" textlink="">
      <xdr:nvSpPr>
        <xdr:cNvPr id="3" name="Прямоугольник 2"/>
        <xdr:cNvSpPr/>
      </xdr:nvSpPr>
      <xdr:spPr>
        <a:xfrm>
          <a:off x="5972175" y="247650"/>
          <a:ext cx="2800350" cy="1123950"/>
        </a:xfrm>
        <a:prstGeom prst="rect">
          <a:avLst/>
        </a:prstGeom>
        <a:noFill/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rtlCol="0" anchor="ctr"/>
        <a:lstStyle/>
        <a:p>
          <a:pPr algn="ctr"/>
          <a:endParaRPr lang="ru-RU" sz="1100"/>
        </a:p>
      </xdr:txBody>
    </xdr:sp>
    <xdr:clientData/>
  </xdr:twoCellAnchor>
  <xdr:twoCellAnchor>
    <xdr:from>
      <xdr:col>4</xdr:col>
      <xdr:colOff>76209</xdr:colOff>
      <xdr:row>4</xdr:row>
      <xdr:rowOff>38100</xdr:rowOff>
    </xdr:from>
    <xdr:to>
      <xdr:col>10</xdr:col>
      <xdr:colOff>257176</xdr:colOff>
      <xdr:row>7</xdr:row>
      <xdr:rowOff>161925</xdr:rowOff>
    </xdr:to>
    <xdr:cxnSp macro="">
      <xdr:nvCxnSpPr>
        <xdr:cNvPr id="6" name="Скругленная соединительная линия 5"/>
        <xdr:cNvCxnSpPr>
          <a:stCxn id="3" idx="2"/>
        </xdr:cNvCxnSpPr>
      </xdr:nvCxnSpPr>
      <xdr:spPr>
        <a:xfrm rot="5400000">
          <a:off x="5105405" y="-200021"/>
          <a:ext cx="695325" cy="3838567"/>
        </a:xfrm>
        <a:prstGeom prst="curvedConnector2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1056;&#1040;&#1053;&#1061;&#1080;&#1043;&#1057;/&#1076;&#1080;&#1072;&#1075;&#1085;&#1086;&#1089;&#1090;&#1080;&#1082;&#1072;/&#1048;&#1090;&#1086;&#1075;&#1086;&#1074;&#1099;&#1081;%20&#1074;&#1072;&#1088;&#1080;&#1072;&#1085;&#1090;%20&#1088;&#1072;&#1089;&#1095;&#1077;&#1090;&#1085;&#1099;&#1093;%20&#1090;&#1072;&#1073;&#1083;&#1080;&#1094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Фин. отчетность"/>
      <sheetName val="Фин. диагностика"/>
      <sheetName val="прогноз"/>
      <sheetName val="расчёты"/>
      <sheetName val="выручка|курс"/>
      <sheetName val="выручка|цена"/>
    </sheetNames>
    <sheetDataSet>
      <sheetData sheetId="0"/>
      <sheetData sheetId="1"/>
      <sheetData sheetId="2"/>
      <sheetData sheetId="3">
        <row r="2">
          <cell r="A2" t="str">
            <v>Объём продаж , млн. т.</v>
          </cell>
          <cell r="B2">
            <v>0.85</v>
          </cell>
          <cell r="C2">
            <v>0.88900000000000001</v>
          </cell>
          <cell r="D2">
            <v>1.109</v>
          </cell>
          <cell r="E2">
            <v>1.286</v>
          </cell>
          <cell r="F2">
            <v>1.5</v>
          </cell>
          <cell r="G2">
            <v>1.4</v>
          </cell>
          <cell r="H2">
            <v>1.39</v>
          </cell>
        </row>
        <row r="6">
          <cell r="A6" t="str">
            <v xml:space="preserve">Средняя цена за тонну азотосодержащих, руб.  </v>
          </cell>
          <cell r="B6">
            <v>8249.4117647058829</v>
          </cell>
          <cell r="C6">
            <v>12066.366704161979</v>
          </cell>
          <cell r="D6">
            <v>11765.554553651938</v>
          </cell>
          <cell r="E6">
            <v>9961.1197511664068</v>
          </cell>
          <cell r="F6">
            <v>11084</v>
          </cell>
          <cell r="G6">
            <v>15410.000000000002</v>
          </cell>
          <cell r="H6">
            <v>13546.043165467627</v>
          </cell>
        </row>
        <row r="12">
          <cell r="A12" t="str">
            <v>Объём продаж , млн. т.</v>
          </cell>
          <cell r="B12">
            <v>3.8420000000000001</v>
          </cell>
          <cell r="C12">
            <v>4.0620000000000003</v>
          </cell>
          <cell r="D12">
            <v>4.2290000000000001</v>
          </cell>
          <cell r="E12">
            <v>4.7699999999999996</v>
          </cell>
          <cell r="F12">
            <v>4.7</v>
          </cell>
          <cell r="G12">
            <v>5.3</v>
          </cell>
          <cell r="H12">
            <v>5.9249999999999998</v>
          </cell>
        </row>
        <row r="16">
          <cell r="A16" t="str">
            <v>Средняя цена за тонну фосфоросодержащей продукции, руб.</v>
          </cell>
          <cell r="B16">
            <v>17915.668922436231</v>
          </cell>
          <cell r="C16">
            <v>21905.957656326929</v>
          </cell>
          <cell r="D16">
            <v>21573.185150153698</v>
          </cell>
          <cell r="E16">
            <v>19091.19496855346</v>
          </cell>
          <cell r="F16">
            <v>22517.446808510638</v>
          </cell>
          <cell r="G16">
            <v>31590.566037735851</v>
          </cell>
          <cell r="H16">
            <v>28377.383966244728</v>
          </cell>
        </row>
      </sheetData>
      <sheetData sheetId="4"/>
      <sheetData sheetId="5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7BD98E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7"/>
  <sheetViews>
    <sheetView tabSelected="1" workbookViewId="0">
      <selection activeCell="B11" sqref="B11"/>
    </sheetView>
  </sheetViews>
  <sheetFormatPr defaultRowHeight="15" x14ac:dyDescent="0.25"/>
  <cols>
    <col min="1" max="1" width="23" bestFit="1" customWidth="1"/>
    <col min="2" max="2" width="18.85546875" bestFit="1" customWidth="1"/>
    <col min="3" max="8" width="19.85546875" bestFit="1" customWidth="1"/>
  </cols>
  <sheetData>
    <row r="1" spans="1:8" x14ac:dyDescent="0.25">
      <c r="B1">
        <v>2010</v>
      </c>
      <c r="C1">
        <v>2011</v>
      </c>
      <c r="D1">
        <v>2012</v>
      </c>
      <c r="E1">
        <v>2013</v>
      </c>
      <c r="F1">
        <v>2014</v>
      </c>
      <c r="G1">
        <v>2015</v>
      </c>
      <c r="H1">
        <v>2016</v>
      </c>
    </row>
    <row r="2" spans="1:8" x14ac:dyDescent="0.25">
      <c r="A2" t="s">
        <v>0</v>
      </c>
      <c r="B2">
        <v>32.6</v>
      </c>
      <c r="C2">
        <v>31.5</v>
      </c>
      <c r="D2">
        <v>32.799999999999997</v>
      </c>
      <c r="E2">
        <v>34.299999999999997</v>
      </c>
      <c r="F2">
        <v>44.1</v>
      </c>
      <c r="G2">
        <v>63.1</v>
      </c>
      <c r="H2">
        <v>69.5</v>
      </c>
    </row>
    <row r="3" spans="1:8" x14ac:dyDescent="0.25">
      <c r="A3" t="s">
        <v>1</v>
      </c>
      <c r="B3">
        <v>1533.1</v>
      </c>
      <c r="C3">
        <v>2228.6999999999998</v>
      </c>
      <c r="D3">
        <v>2199.9</v>
      </c>
      <c r="E3">
        <v>2065.8000000000002</v>
      </c>
      <c r="F3">
        <v>1968.2</v>
      </c>
      <c r="G3">
        <v>2200.3000000000002</v>
      </c>
      <c r="H3">
        <v>1793.9</v>
      </c>
    </row>
    <row r="4" spans="1:8" x14ac:dyDescent="0.25">
      <c r="A4" t="s">
        <v>2</v>
      </c>
      <c r="B4">
        <v>25838</v>
      </c>
      <c r="C4">
        <v>29446</v>
      </c>
      <c r="D4">
        <v>32118</v>
      </c>
      <c r="E4">
        <v>33019</v>
      </c>
      <c r="F4">
        <v>35616</v>
      </c>
      <c r="G4">
        <v>50147</v>
      </c>
      <c r="H4">
        <v>62243</v>
      </c>
    </row>
    <row r="5" spans="1:8" x14ac:dyDescent="0.25">
      <c r="A5" t="s">
        <v>3</v>
      </c>
      <c r="B5" s="5">
        <f>ROUND(B2*B3+B4+1134,)</f>
        <v>76951</v>
      </c>
      <c r="C5" s="5">
        <f t="shared" ref="C5:H5" si="0">ROUND(C2*C3+C4+1134,)</f>
        <v>100784</v>
      </c>
      <c r="D5" s="5">
        <f t="shared" si="0"/>
        <v>105409</v>
      </c>
      <c r="E5" s="5">
        <f t="shared" si="0"/>
        <v>105010</v>
      </c>
      <c r="F5" s="5">
        <f t="shared" si="0"/>
        <v>123548</v>
      </c>
      <c r="G5" s="5">
        <f t="shared" si="0"/>
        <v>190120</v>
      </c>
      <c r="H5" s="5">
        <f t="shared" si="0"/>
        <v>188053</v>
      </c>
    </row>
    <row r="7" spans="1:8" x14ac:dyDescent="0.25">
      <c r="B7" s="6" t="s">
        <v>9</v>
      </c>
      <c r="C7" s="6"/>
      <c r="D7" s="6"/>
    </row>
  </sheetData>
  <conditionalFormatting sqref="B5:H5">
    <cfRule type="expression" dxfId="2" priority="1">
      <formula>Курс&lt;&gt;Цена</formula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"/>
  <sheetViews>
    <sheetView workbookViewId="0">
      <selection activeCell="B6" sqref="B6"/>
    </sheetView>
  </sheetViews>
  <sheetFormatPr defaultRowHeight="15" x14ac:dyDescent="0.25"/>
  <cols>
    <col min="1" max="1" width="24.42578125" customWidth="1"/>
    <col min="2" max="2" width="25.85546875" customWidth="1"/>
    <col min="3" max="8" width="18.85546875" bestFit="1" customWidth="1"/>
  </cols>
  <sheetData>
    <row r="1" spans="1:10" x14ac:dyDescent="0.25">
      <c r="B1">
        <v>2010</v>
      </c>
      <c r="C1">
        <v>2011</v>
      </c>
      <c r="D1">
        <v>2012</v>
      </c>
      <c r="E1">
        <v>2013</v>
      </c>
      <c r="F1">
        <v>2014</v>
      </c>
      <c r="G1">
        <v>2015</v>
      </c>
      <c r="H1">
        <v>2016</v>
      </c>
    </row>
    <row r="2" spans="1:10" ht="30" x14ac:dyDescent="0.25">
      <c r="A2" s="1" t="str">
        <f>[1]расчёты!A6</f>
        <v xml:space="preserve">Средняя цена за тонну азотосодержащих, руб.  </v>
      </c>
      <c r="B2">
        <f>[1]расчёты!B6</f>
        <v>8249.4117647058829</v>
      </c>
      <c r="C2">
        <f>[1]расчёты!C6</f>
        <v>12066.366704161979</v>
      </c>
      <c r="D2">
        <f>[1]расчёты!D6</f>
        <v>11765.554553651938</v>
      </c>
      <c r="E2">
        <f>[1]расчёты!E6</f>
        <v>9961.1197511664068</v>
      </c>
      <c r="F2">
        <f>[1]расчёты!F6</f>
        <v>11084</v>
      </c>
      <c r="G2">
        <f>[1]расчёты!G6</f>
        <v>15410.000000000002</v>
      </c>
      <c r="H2">
        <f>[1]расчёты!H6</f>
        <v>13546.043165467627</v>
      </c>
    </row>
    <row r="3" spans="1:10" ht="45" x14ac:dyDescent="0.25">
      <c r="A3" s="1" t="str">
        <f>[1]расчёты!A16</f>
        <v>Средняя цена за тонну фосфоросодержащей продукции, руб.</v>
      </c>
      <c r="B3" s="1">
        <f>[1]расчёты!B16</f>
        <v>17915.668922436231</v>
      </c>
      <c r="C3" s="1">
        <f>[1]расчёты!C16</f>
        <v>21905.957656326929</v>
      </c>
      <c r="D3" s="1">
        <f>[1]расчёты!D16</f>
        <v>21573.185150153698</v>
      </c>
      <c r="E3" s="1">
        <f>[1]расчёты!E16</f>
        <v>19091.19496855346</v>
      </c>
      <c r="F3" s="1">
        <f>[1]расчёты!F16</f>
        <v>22517.446808510638</v>
      </c>
      <c r="G3" s="1">
        <f>[1]расчёты!G16</f>
        <v>31590.566037735851</v>
      </c>
      <c r="H3" s="1">
        <f>[1]расчёты!H16</f>
        <v>28377.383966244728</v>
      </c>
    </row>
    <row r="4" spans="1:10" x14ac:dyDescent="0.25">
      <c r="A4" s="2" t="str">
        <f>[1]расчёты!A2</f>
        <v>Объём продаж , млн. т.</v>
      </c>
      <c r="B4" s="2">
        <f>[1]расчёты!B2</f>
        <v>0.85</v>
      </c>
      <c r="C4" s="2">
        <f>[1]расчёты!C2</f>
        <v>0.88900000000000001</v>
      </c>
      <c r="D4" s="2">
        <f>[1]расчёты!D2</f>
        <v>1.109</v>
      </c>
      <c r="E4" s="2">
        <f>[1]расчёты!E2</f>
        <v>1.286</v>
      </c>
      <c r="F4" s="2">
        <f>[1]расчёты!F2</f>
        <v>1.5</v>
      </c>
      <c r="G4" s="2">
        <f>[1]расчёты!G2</f>
        <v>1.4</v>
      </c>
      <c r="H4" s="2">
        <f>[1]расчёты!H2</f>
        <v>1.39</v>
      </c>
    </row>
    <row r="5" spans="1:10" x14ac:dyDescent="0.25">
      <c r="A5" t="str">
        <f>[1]расчёты!A12</f>
        <v>Объём продаж , млн. т.</v>
      </c>
      <c r="B5">
        <f>[1]расчёты!B12</f>
        <v>3.8420000000000001</v>
      </c>
      <c r="C5">
        <f>[1]расчёты!C12</f>
        <v>4.0620000000000003</v>
      </c>
      <c r="D5">
        <f>[1]расчёты!D12</f>
        <v>4.2290000000000001</v>
      </c>
      <c r="E5">
        <f>[1]расчёты!E12</f>
        <v>4.7699999999999996</v>
      </c>
      <c r="F5">
        <f>[1]расчёты!F12</f>
        <v>4.7</v>
      </c>
      <c r="G5">
        <f>[1]расчёты!G12</f>
        <v>5.3</v>
      </c>
      <c r="H5">
        <f>[1]расчёты!H12</f>
        <v>5.9249999999999998</v>
      </c>
    </row>
    <row r="6" spans="1:10" x14ac:dyDescent="0.25">
      <c r="A6" t="s">
        <v>4</v>
      </c>
      <c r="B6" s="4">
        <f>B2*B4+B3*B5+1107</f>
        <v>76951</v>
      </c>
      <c r="C6" s="4">
        <f t="shared" ref="C6:H6" si="0">C2*C4+C3*C5+1107</f>
        <v>100816</v>
      </c>
      <c r="D6" s="4">
        <f t="shared" si="0"/>
        <v>105388</v>
      </c>
      <c r="E6" s="4">
        <f t="shared" si="0"/>
        <v>104982</v>
      </c>
      <c r="F6" s="4">
        <f t="shared" si="0"/>
        <v>123565</v>
      </c>
      <c r="G6" s="4">
        <f t="shared" si="0"/>
        <v>190111</v>
      </c>
      <c r="H6" s="4">
        <f t="shared" si="0"/>
        <v>188072</v>
      </c>
      <c r="J6" t="s">
        <v>7</v>
      </c>
    </row>
    <row r="8" spans="1:10" ht="15.75" thickBot="1" x14ac:dyDescent="0.3">
      <c r="A8" t="s">
        <v>6</v>
      </c>
      <c r="B8" s="3" t="s">
        <v>5</v>
      </c>
    </row>
    <row r="9" spans="1:10" ht="15.75" thickBot="1" x14ac:dyDescent="0.3">
      <c r="A9" s="7" t="s">
        <v>8</v>
      </c>
      <c r="B9" s="8" t="str">
        <f>IF(SUMPRODUCT(B6:H6='выручка|курс'!B5:H5),"Одинаково","Есть разница значений")</f>
        <v>Есть разница значений</v>
      </c>
    </row>
  </sheetData>
  <conditionalFormatting sqref="B6:H6">
    <cfRule type="expression" dxfId="3" priority="1">
      <formula>Курс&lt;&gt;Цена</formula>
    </cfRule>
  </conditionalFormatting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выручка|курс</vt:lpstr>
      <vt:lpstr>выручка|цена</vt:lpstr>
      <vt:lpstr>Курс</vt:lpstr>
      <vt:lpstr>Цена</vt:lpstr>
    </vt:vector>
  </TitlesOfParts>
  <Company>Grizli777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Samsung</dc:creator>
  <cp:lastModifiedBy>User</cp:lastModifiedBy>
  <dcterms:created xsi:type="dcterms:W3CDTF">2017-07-07T19:16:48Z</dcterms:created>
  <dcterms:modified xsi:type="dcterms:W3CDTF">2017-07-08T07:51:33Z</dcterms:modified>
</cp:coreProperties>
</file>