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13.06.2017" sheetId="1" r:id="rId1"/>
    <sheet name="06.07.2017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<sst xmlns="http://schemas.openxmlformats.org/spreadsheetml/2006/main" count="235" uniqueCount="63">
  <si>
    <t>№</t>
  </si>
  <si>
    <t>Запрос</t>
  </si>
  <si>
    <t>Google</t>
  </si>
  <si>
    <t>Релевантная страница Google</t>
  </si>
  <si>
    <t>YandexXML</t>
  </si>
  <si>
    <t>Релевантная страница YandexXML</t>
  </si>
  <si>
    <t>Сводный отчет определения позиций сайта laikovo-gorod.com от 13.06.2017</t>
  </si>
  <si>
    <t>лайково</t>
  </si>
  <si>
    <t>laikovo-gorod.com</t>
  </si>
  <si>
    <t>лайково город</t>
  </si>
  <si>
    <t>лайково событие</t>
  </si>
  <si>
    <t>лайково город событие</t>
  </si>
  <si>
    <t>жк лайково</t>
  </si>
  <si>
    <t>лайково цены</t>
  </si>
  <si>
    <t>лайково urban</t>
  </si>
  <si>
    <t>лайково urban group</t>
  </si>
  <si>
    <t>лайково город цены</t>
  </si>
  <si>
    <t>лайково сайт</t>
  </si>
  <si>
    <t>лайково официальный сайт</t>
  </si>
  <si>
    <t>лайково город событие цены</t>
  </si>
  <si>
    <t>жк лайково официальный</t>
  </si>
  <si>
    <t>laikovo-gorod.com/contacts.php</t>
  </si>
  <si>
    <t>жк лайково официальный сайт</t>
  </si>
  <si>
    <t>купить лайково</t>
  </si>
  <si>
    <t>лайково урбан</t>
  </si>
  <si>
    <t>квартиры в лайково</t>
  </si>
  <si>
    <t>лайково одинцовский</t>
  </si>
  <si>
    <t>урбан групп лайково</t>
  </si>
  <si>
    <t>одинцово лайково</t>
  </si>
  <si>
    <t>район лайково</t>
  </si>
  <si>
    <t>laikovo-gorod.com/town.php</t>
  </si>
  <si>
    <t>лайково цены на квартиры</t>
  </si>
  <si>
    <t>лайково одинцовский район</t>
  </si>
  <si>
    <t>жк лайково цены</t>
  </si>
  <si>
    <t>жк лайково цены на квартиры</t>
  </si>
  <si>
    <t>лайково расположение</t>
  </si>
  <si>
    <t>дом лайково</t>
  </si>
  <si>
    <t>лайково город расположение</t>
  </si>
  <si>
    <t>кладбище лайково одинцово</t>
  </si>
  <si>
    <t>лайково город событие расположение</t>
  </si>
  <si>
    <t>лайково город событие цены расположение</t>
  </si>
  <si>
    <t>город событие лайково официальный</t>
  </si>
  <si>
    <t>лайковые перчатки</t>
  </si>
  <si>
    <t>лайково новостройки</t>
  </si>
  <si>
    <t>лайково город событие сайт</t>
  </si>
  <si>
    <t>город событие лайково официальный сайт</t>
  </si>
  <si>
    <t>лайково на карте</t>
  </si>
  <si>
    <t>лайково строительство</t>
  </si>
  <si>
    <t>laikovo-gorod.com/documentation.php</t>
  </si>
  <si>
    <t>купить квартиру в лайково</t>
  </si>
  <si>
    <t>жк лайково официальный сайт цены</t>
  </si>
  <si>
    <t>город лайково отзывы</t>
  </si>
  <si>
    <t>жк лайково официальный сайт цены на квартиры</t>
  </si>
  <si>
    <t>лайково москва</t>
  </si>
  <si>
    <t>http://laikovo-gorod.com/</t>
  </si>
  <si>
    <t>http://www.laikovo-gorod.com/buy.php</t>
  </si>
  <si>
    <t>http://laikovo-gorod.com/documentation.php</t>
  </si>
  <si>
    <t>http://www.laikovo-gorod.com/town.php</t>
  </si>
  <si>
    <t>http://laikovo-gorod.com/town.php</t>
  </si>
  <si>
    <t>http://laikovo-gorod.com/plans.php</t>
  </si>
  <si>
    <t>http://laikovo-gorod.com/contacts.php</t>
  </si>
  <si>
    <t>Сводный отчет определения позиций сайта laikovo-gorod.com от 06.07.2017</t>
  </si>
  <si>
    <t>Изменение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</si>
</sst>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\-#,##0"/>
    <numFmt numFmtId="169" formatCode="#,##0;[Red]\-#,##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sz val="10"/>
      <color theme="1"/>
      <name val="Calibri"/>
      <family val="2"/>
    </font>
    <font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808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6C3C6"/>
      </left>
      <right style="thin">
        <color rgb="FFC6C3C6"/>
      </right>
      <top style="thin">
        <color rgb="FFC6C3C6"/>
      </top>
      <bottom style="thin">
        <color rgb="FFC6C3C6"/>
      </bottom>
    </border>
    <border>
      <left style="thin">
        <color rgb="FFC6C3C6"/>
      </left>
      <right>
        <color indexed="63"/>
      </right>
      <top style="thin">
        <color rgb="FFC6C3C6"/>
      </top>
      <bottom style="thin">
        <color rgb="FFC6C3C6"/>
      </bottom>
    </border>
    <border>
      <left>
        <color indexed="63"/>
      </left>
      <right>
        <color indexed="63"/>
      </right>
      <top style="thin">
        <color rgb="FFC6C3C6"/>
      </top>
      <bottom style="thin">
        <color rgb="FFC6C3C6"/>
      </bottom>
    </border>
    <border>
      <left>
        <color indexed="63"/>
      </left>
      <right style="thin">
        <color rgb="FFC6C3C6"/>
      </right>
      <top style="thin">
        <color rgb="FFC6C3C6"/>
      </top>
      <bottom style="thin">
        <color rgb="FFC6C3C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0" xfId="0" applyFont="1" applyBorder="1" applyAlignment="1">
      <alignment/>
    </xf>
    <xf numFmtId="169" fontId="0" fillId="0" borderId="0" xfId="0" applyNumberFormat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5">
      <selection activeCell="C6" sqref="C6"/>
    </sheetView>
  </sheetViews>
  <sheetFormatPr defaultColWidth="9.140625" defaultRowHeight="15"/>
  <cols>
    <col min="1" max="1" width="3.28125" style="1" bestFit="1" customWidth="1"/>
    <col min="2" max="2" width="59.421875" style="1" customWidth="1"/>
    <col min="3" max="3" width="7.57421875" style="1" customWidth="1"/>
    <col min="4" max="4" width="52.421875" style="1" customWidth="1"/>
    <col min="5" max="5" width="10.00390625" style="1" customWidth="1"/>
    <col min="6" max="6" width="44.7109375" style="1" customWidth="1"/>
    <col min="7" max="16384" width="9.140625" style="1" customWidth="1"/>
  </cols>
  <sheetData>
    <row r="1" spans="1:6" ht="15.75">
      <c r="A1" s="8" t="s">
        <v>6</v>
      </c>
      <c r="B1" s="9"/>
      <c r="C1" s="9"/>
      <c r="D1" s="9"/>
      <c r="E1" s="9"/>
      <c r="F1" s="10"/>
    </row>
    <row r="2" spans="1:6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5.75">
      <c r="A3" s="3">
        <v>1</v>
      </c>
      <c r="B3" s="3" t="s">
        <v>7</v>
      </c>
      <c r="C3" s="1">
        <v>78</v>
      </c>
      <c r="D3" s="1" t="s">
        <v>54</v>
      </c>
      <c r="E3" s="3">
        <v>19</v>
      </c>
      <c r="F3" s="3" t="s">
        <v>8</v>
      </c>
    </row>
    <row r="4" spans="1:6" ht="15.75">
      <c r="A4" s="3">
        <v>2</v>
      </c>
      <c r="B4" s="3" t="s">
        <v>9</v>
      </c>
      <c r="C4" s="1">
        <v>51</v>
      </c>
      <c r="D4" s="1" t="s">
        <v>54</v>
      </c>
      <c r="E4" s="4">
        <v>5</v>
      </c>
      <c r="F4" s="4" t="s">
        <v>8</v>
      </c>
    </row>
    <row r="5" spans="1:6" ht="15.75">
      <c r="A5" s="3">
        <v>3</v>
      </c>
      <c r="B5" s="3" t="s">
        <v>10</v>
      </c>
      <c r="C5" s="1">
        <v>49</v>
      </c>
      <c r="D5" s="1" t="s">
        <v>54</v>
      </c>
      <c r="E5" s="4">
        <v>6</v>
      </c>
      <c r="F5" s="4" t="s">
        <v>8</v>
      </c>
    </row>
    <row r="6" spans="1:6" ht="15.75">
      <c r="A6" s="3">
        <v>4</v>
      </c>
      <c r="B6" s="3" t="s">
        <v>11</v>
      </c>
      <c r="C6" s="1">
        <v>52</v>
      </c>
      <c r="D6" s="1" t="s">
        <v>54</v>
      </c>
      <c r="E6" s="4">
        <v>6</v>
      </c>
      <c r="F6" s="4" t="s">
        <v>8</v>
      </c>
    </row>
    <row r="7" spans="1:6" ht="15.75">
      <c r="A7" s="3">
        <v>5</v>
      </c>
      <c r="B7" s="3" t="s">
        <v>12</v>
      </c>
      <c r="E7" s="4">
        <v>39</v>
      </c>
      <c r="F7" s="4" t="s">
        <v>8</v>
      </c>
    </row>
    <row r="8" spans="1:6" ht="15.75">
      <c r="A8" s="3">
        <v>6</v>
      </c>
      <c r="B8" s="3" t="s">
        <v>13</v>
      </c>
      <c r="E8" s="4">
        <v>16</v>
      </c>
      <c r="F8" s="4" t="s">
        <v>8</v>
      </c>
    </row>
    <row r="9" spans="1:6" ht="15.75">
      <c r="A9" s="3">
        <v>7</v>
      </c>
      <c r="B9" s="3" t="s">
        <v>14</v>
      </c>
      <c r="C9" s="1">
        <v>96</v>
      </c>
      <c r="D9" s="1" t="s">
        <v>54</v>
      </c>
      <c r="E9" s="4">
        <v>10</v>
      </c>
      <c r="F9" s="4" t="s">
        <v>8</v>
      </c>
    </row>
    <row r="10" spans="1:6" ht="15.75">
      <c r="A10" s="3">
        <v>8</v>
      </c>
      <c r="B10" s="3" t="s">
        <v>15</v>
      </c>
      <c r="E10" s="4">
        <v>10</v>
      </c>
      <c r="F10" s="4" t="s">
        <v>8</v>
      </c>
    </row>
    <row r="11" spans="1:6" ht="15.75">
      <c r="A11" s="3">
        <v>9</v>
      </c>
      <c r="B11" s="3" t="s">
        <v>16</v>
      </c>
      <c r="E11" s="4">
        <v>20</v>
      </c>
      <c r="F11" s="4" t="s">
        <v>8</v>
      </c>
    </row>
    <row r="12" spans="1:6" ht="15.75">
      <c r="A12" s="3">
        <v>10</v>
      </c>
      <c r="B12" s="3" t="s">
        <v>17</v>
      </c>
      <c r="C12" s="1">
        <v>24</v>
      </c>
      <c r="D12" s="1" t="s">
        <v>54</v>
      </c>
      <c r="E12" s="4">
        <v>5</v>
      </c>
      <c r="F12" s="4" t="s">
        <v>8</v>
      </c>
    </row>
    <row r="13" spans="1:6" ht="15.75">
      <c r="A13" s="3">
        <v>11</v>
      </c>
      <c r="B13" s="3" t="s">
        <v>18</v>
      </c>
      <c r="C13" s="1">
        <v>21</v>
      </c>
      <c r="D13" s="1" t="s">
        <v>54</v>
      </c>
      <c r="E13" s="4">
        <v>3</v>
      </c>
      <c r="F13" s="4" t="s">
        <v>8</v>
      </c>
    </row>
    <row r="14" spans="1:6" ht="15.75">
      <c r="A14" s="3">
        <v>12</v>
      </c>
      <c r="B14" s="3" t="s">
        <v>19</v>
      </c>
      <c r="C14" s="1">
        <v>51</v>
      </c>
      <c r="D14" s="1" t="s">
        <v>54</v>
      </c>
      <c r="E14" s="4">
        <v>6</v>
      </c>
      <c r="F14" s="4" t="s">
        <v>8</v>
      </c>
    </row>
    <row r="15" spans="1:6" ht="15.75">
      <c r="A15" s="3">
        <v>13</v>
      </c>
      <c r="B15" s="3" t="s">
        <v>20</v>
      </c>
      <c r="C15" s="1">
        <v>23</v>
      </c>
      <c r="D15" s="1" t="s">
        <v>54</v>
      </c>
      <c r="E15" s="4">
        <v>16</v>
      </c>
      <c r="F15" s="4" t="s">
        <v>21</v>
      </c>
    </row>
    <row r="16" spans="1:6" ht="15.75">
      <c r="A16" s="3">
        <v>14</v>
      </c>
      <c r="B16" s="3" t="s">
        <v>22</v>
      </c>
      <c r="C16" s="1">
        <v>33</v>
      </c>
      <c r="D16" s="1" t="s">
        <v>54</v>
      </c>
      <c r="E16" s="4">
        <v>7</v>
      </c>
      <c r="F16" s="4" t="s">
        <v>8</v>
      </c>
    </row>
    <row r="17" spans="1:6" ht="15.75">
      <c r="A17" s="3">
        <v>15</v>
      </c>
      <c r="B17" s="3" t="s">
        <v>23</v>
      </c>
      <c r="C17" s="1">
        <v>61</v>
      </c>
      <c r="D17" s="1" t="s">
        <v>54</v>
      </c>
      <c r="E17" s="4"/>
      <c r="F17" s="4"/>
    </row>
    <row r="18" spans="1:6" ht="15.75">
      <c r="A18" s="3">
        <v>16</v>
      </c>
      <c r="B18" s="3" t="s">
        <v>24</v>
      </c>
      <c r="C18" s="1">
        <v>96</v>
      </c>
      <c r="D18" s="1" t="s">
        <v>54</v>
      </c>
      <c r="E18" s="4">
        <v>10</v>
      </c>
      <c r="F18" s="4" t="s">
        <v>8</v>
      </c>
    </row>
    <row r="19" spans="1:6" ht="15.75">
      <c r="A19" s="3">
        <v>17</v>
      </c>
      <c r="B19" s="3" t="s">
        <v>25</v>
      </c>
      <c r="C19" s="1">
        <v>42</v>
      </c>
      <c r="D19" s="1" t="s">
        <v>54</v>
      </c>
      <c r="E19" s="4">
        <v>24</v>
      </c>
      <c r="F19" s="4" t="s">
        <v>8</v>
      </c>
    </row>
    <row r="20" spans="1:6" ht="15.75">
      <c r="A20" s="3">
        <v>18</v>
      </c>
      <c r="B20" s="3" t="s">
        <v>26</v>
      </c>
      <c r="E20" s="4"/>
      <c r="F20" s="4"/>
    </row>
    <row r="21" spans="1:6" ht="15.75">
      <c r="A21" s="3">
        <v>19</v>
      </c>
      <c r="B21" s="3" t="s">
        <v>27</v>
      </c>
      <c r="C21" s="1">
        <v>83</v>
      </c>
      <c r="D21" s="1" t="s">
        <v>54</v>
      </c>
      <c r="E21" s="4">
        <v>14</v>
      </c>
      <c r="F21" s="4" t="s">
        <v>8</v>
      </c>
    </row>
    <row r="22" spans="1:6" ht="15.75">
      <c r="A22" s="3">
        <v>20</v>
      </c>
      <c r="B22" s="3" t="s">
        <v>28</v>
      </c>
      <c r="E22" s="4"/>
      <c r="F22" s="4"/>
    </row>
    <row r="23" spans="1:6" ht="15.75">
      <c r="A23" s="3">
        <v>21</v>
      </c>
      <c r="B23" s="3" t="s">
        <v>29</v>
      </c>
      <c r="C23" s="1">
        <v>89</v>
      </c>
      <c r="D23" s="1" t="s">
        <v>54</v>
      </c>
      <c r="E23" s="4">
        <v>15</v>
      </c>
      <c r="F23" s="4" t="s">
        <v>30</v>
      </c>
    </row>
    <row r="24" spans="1:6" ht="15.75">
      <c r="A24" s="3">
        <v>22</v>
      </c>
      <c r="B24" s="3" t="s">
        <v>31</v>
      </c>
      <c r="C24" s="1">
        <v>40</v>
      </c>
      <c r="D24" s="1" t="s">
        <v>54</v>
      </c>
      <c r="E24" s="4">
        <v>16</v>
      </c>
      <c r="F24" s="4" t="s">
        <v>8</v>
      </c>
    </row>
    <row r="25" spans="1:6" ht="15.75">
      <c r="A25" s="3">
        <v>23</v>
      </c>
      <c r="B25" s="3" t="s">
        <v>32</v>
      </c>
      <c r="E25" s="4"/>
      <c r="F25" s="4"/>
    </row>
    <row r="26" spans="1:6" ht="15.75">
      <c r="A26" s="3">
        <v>24</v>
      </c>
      <c r="B26" s="3" t="s">
        <v>33</v>
      </c>
      <c r="E26" s="4">
        <v>36</v>
      </c>
      <c r="F26" s="4" t="s">
        <v>8</v>
      </c>
    </row>
    <row r="27" spans="1:6" ht="15.75">
      <c r="A27" s="3">
        <v>25</v>
      </c>
      <c r="B27" s="3" t="s">
        <v>34</v>
      </c>
      <c r="C27" s="1">
        <v>48</v>
      </c>
      <c r="D27" s="1" t="s">
        <v>54</v>
      </c>
      <c r="E27" s="4">
        <v>21</v>
      </c>
      <c r="F27" s="4" t="s">
        <v>8</v>
      </c>
    </row>
    <row r="28" spans="1:6" ht="15.75">
      <c r="A28" s="3">
        <v>26</v>
      </c>
      <c r="B28" s="3" t="s">
        <v>35</v>
      </c>
      <c r="C28" s="1">
        <v>14</v>
      </c>
      <c r="D28" s="1" t="s">
        <v>54</v>
      </c>
      <c r="E28" s="4">
        <v>7</v>
      </c>
      <c r="F28" s="4" t="s">
        <v>8</v>
      </c>
    </row>
    <row r="29" spans="1:6" ht="15.75">
      <c r="A29" s="3">
        <v>27</v>
      </c>
      <c r="B29" s="3" t="s">
        <v>36</v>
      </c>
      <c r="E29" s="4">
        <v>56</v>
      </c>
      <c r="F29" s="4" t="s">
        <v>8</v>
      </c>
    </row>
    <row r="30" spans="1:6" ht="15.75">
      <c r="A30" s="3">
        <v>28</v>
      </c>
      <c r="B30" s="3" t="s">
        <v>37</v>
      </c>
      <c r="C30" s="1">
        <v>17</v>
      </c>
      <c r="D30" s="1" t="s">
        <v>54</v>
      </c>
      <c r="E30" s="4">
        <v>4</v>
      </c>
      <c r="F30" s="4" t="s">
        <v>8</v>
      </c>
    </row>
    <row r="31" spans="1:6" ht="15.75">
      <c r="A31" s="3">
        <v>29</v>
      </c>
      <c r="B31" s="3" t="s">
        <v>38</v>
      </c>
      <c r="C31" s="1">
        <v>70</v>
      </c>
      <c r="D31" s="1" t="s">
        <v>55</v>
      </c>
      <c r="E31" s="4"/>
      <c r="F31" s="4"/>
    </row>
    <row r="32" spans="1:6" ht="15.75">
      <c r="A32" s="3">
        <v>30</v>
      </c>
      <c r="B32" s="3" t="s">
        <v>39</v>
      </c>
      <c r="C32" s="1">
        <v>26</v>
      </c>
      <c r="D32" s="1" t="s">
        <v>54</v>
      </c>
      <c r="E32" s="4">
        <v>1</v>
      </c>
      <c r="F32" s="4" t="s">
        <v>8</v>
      </c>
    </row>
    <row r="33" spans="1:6" ht="15.75">
      <c r="A33" s="3">
        <v>31</v>
      </c>
      <c r="B33" s="3" t="s">
        <v>40</v>
      </c>
      <c r="C33" s="1">
        <v>24</v>
      </c>
      <c r="D33" s="1" t="s">
        <v>54</v>
      </c>
      <c r="E33" s="4">
        <v>6</v>
      </c>
      <c r="F33" s="4" t="s">
        <v>8</v>
      </c>
    </row>
    <row r="34" spans="1:6" ht="15.75">
      <c r="A34" s="3">
        <v>32</v>
      </c>
      <c r="B34" s="3" t="s">
        <v>41</v>
      </c>
      <c r="C34" s="1">
        <v>24</v>
      </c>
      <c r="D34" s="1" t="s">
        <v>54</v>
      </c>
      <c r="E34" s="4">
        <v>3</v>
      </c>
      <c r="F34" s="4" t="s">
        <v>8</v>
      </c>
    </row>
    <row r="35" spans="1:6" ht="15.75">
      <c r="A35" s="3">
        <v>33</v>
      </c>
      <c r="B35" s="3" t="s">
        <v>42</v>
      </c>
      <c r="E35" s="4"/>
      <c r="F35" s="4"/>
    </row>
    <row r="36" spans="1:6" ht="15.75">
      <c r="A36" s="3">
        <v>34</v>
      </c>
      <c r="B36" s="3" t="s">
        <v>43</v>
      </c>
      <c r="C36" s="1">
        <v>80</v>
      </c>
      <c r="D36" s="1" t="s">
        <v>56</v>
      </c>
      <c r="E36" s="4">
        <v>35</v>
      </c>
      <c r="F36" s="4" t="s">
        <v>8</v>
      </c>
    </row>
    <row r="37" spans="1:6" ht="15.75">
      <c r="A37" s="3">
        <v>35</v>
      </c>
      <c r="B37" s="3" t="s">
        <v>44</v>
      </c>
      <c r="C37" s="1">
        <v>37</v>
      </c>
      <c r="D37" s="1" t="s">
        <v>54</v>
      </c>
      <c r="E37" s="4">
        <v>3</v>
      </c>
      <c r="F37" s="4" t="s">
        <v>8</v>
      </c>
    </row>
    <row r="38" spans="1:6" ht="15.75">
      <c r="A38" s="3">
        <v>36</v>
      </c>
      <c r="B38" s="3" t="s">
        <v>45</v>
      </c>
      <c r="C38" s="1">
        <v>25</v>
      </c>
      <c r="D38" s="1" t="s">
        <v>54</v>
      </c>
      <c r="E38" s="4">
        <v>3</v>
      </c>
      <c r="F38" s="4" t="s">
        <v>8</v>
      </c>
    </row>
    <row r="39" spans="1:6" ht="15.75">
      <c r="A39" s="3">
        <v>37</v>
      </c>
      <c r="B39" s="3" t="s">
        <v>46</v>
      </c>
      <c r="E39" s="4"/>
      <c r="F39" s="4"/>
    </row>
    <row r="40" spans="1:6" ht="15.75">
      <c r="A40" s="3">
        <v>38</v>
      </c>
      <c r="B40" s="3" t="s">
        <v>47</v>
      </c>
      <c r="E40" s="3">
        <v>36</v>
      </c>
      <c r="F40" s="3" t="s">
        <v>48</v>
      </c>
    </row>
    <row r="41" spans="1:6" ht="15.75">
      <c r="A41" s="3">
        <v>39</v>
      </c>
      <c r="B41" s="3" t="s">
        <v>49</v>
      </c>
      <c r="C41" s="1">
        <v>64</v>
      </c>
      <c r="D41" s="1" t="s">
        <v>54</v>
      </c>
      <c r="E41" s="3">
        <v>64</v>
      </c>
      <c r="F41" s="3" t="s">
        <v>8</v>
      </c>
    </row>
    <row r="42" spans="1:6" ht="15.75">
      <c r="A42" s="3">
        <v>40</v>
      </c>
      <c r="B42" s="3" t="s">
        <v>50</v>
      </c>
      <c r="C42" s="1">
        <v>31</v>
      </c>
      <c r="D42" s="1" t="s">
        <v>57</v>
      </c>
      <c r="E42" s="3">
        <v>17</v>
      </c>
      <c r="F42" s="3" t="s">
        <v>21</v>
      </c>
    </row>
    <row r="43" spans="1:6" ht="15.75">
      <c r="A43" s="3">
        <v>41</v>
      </c>
      <c r="B43" s="3" t="s">
        <v>51</v>
      </c>
      <c r="E43" s="3">
        <v>41</v>
      </c>
      <c r="F43" s="3" t="s">
        <v>8</v>
      </c>
    </row>
    <row r="44" spans="1:6" ht="15.75">
      <c r="A44" s="3">
        <v>42</v>
      </c>
      <c r="B44" s="3" t="s">
        <v>52</v>
      </c>
      <c r="C44" s="1">
        <v>30</v>
      </c>
      <c r="D44" s="1" t="s">
        <v>54</v>
      </c>
      <c r="E44" s="3">
        <v>12</v>
      </c>
      <c r="F44" s="3" t="s">
        <v>21</v>
      </c>
    </row>
    <row r="45" spans="1:6" ht="15.75">
      <c r="A45" s="3">
        <v>43</v>
      </c>
      <c r="B45" s="3" t="s">
        <v>53</v>
      </c>
      <c r="E45" s="3">
        <v>22</v>
      </c>
      <c r="F45" s="3" t="s">
        <v>8</v>
      </c>
    </row>
    <row r="46" spans="1:6" ht="15.75">
      <c r="A46" s="8"/>
      <c r="B46" s="9"/>
      <c r="C46" s="9"/>
      <c r="D46" s="9"/>
      <c r="E46" s="9"/>
      <c r="F46" s="10"/>
    </row>
  </sheetData>
  <sheetProtection/>
  <mergeCells count="2">
    <mergeCell ref="A1:F1"/>
    <mergeCell ref="A46:F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9">
      <selection activeCell="G19" sqref="G19"/>
    </sheetView>
  </sheetViews>
  <sheetFormatPr defaultColWidth="9.140625" defaultRowHeight="15"/>
  <cols>
    <col min="1" max="1" width="3.28125" style="1" bestFit="1" customWidth="1"/>
    <col min="2" max="2" width="59.421875" style="1" customWidth="1"/>
    <col min="3" max="3" width="7.57421875" style="1" customWidth="1"/>
    <col min="4" max="4" width="14.57421875" style="1" customWidth="1"/>
    <col min="5" max="5" width="52.421875" style="1" customWidth="1"/>
    <col min="6" max="6" width="10.00390625" style="1" customWidth="1"/>
    <col min="7" max="7" width="15.00390625" style="1" customWidth="1"/>
    <col min="8" max="8" width="44.7109375" style="1" customWidth="1"/>
    <col min="9" max="16384" width="9.140625" style="1" customWidth="1"/>
  </cols>
  <sheetData>
    <row r="1" spans="2:7" ht="18">
      <c r="B1" s="11" t="s">
        <v>61</v>
      </c>
      <c r="C1" s="12"/>
      <c r="D1" s="12"/>
      <c r="E1" s="12"/>
      <c r="F1" s="13"/>
      <c r="G1" s="6"/>
    </row>
    <row r="2" spans="1:8" ht="15.75">
      <c r="A2" s="2" t="s">
        <v>0</v>
      </c>
      <c r="B2" s="2" t="s">
        <v>1</v>
      </c>
      <c r="C2" s="2" t="s">
        <v>2</v>
      </c>
      <c r="D2" s="2" t="s">
        <v>62</v>
      </c>
      <c r="E2" s="2" t="s">
        <v>3</v>
      </c>
      <c r="F2" s="2" t="s">
        <v>4</v>
      </c>
      <c r="G2" s="2" t="s">
        <v>62</v>
      </c>
      <c r="H2" s="2" t="s">
        <v>5</v>
      </c>
    </row>
    <row r="3" spans="1:8" ht="15.75">
      <c r="A3" s="3">
        <v>1</v>
      </c>
      <c r="B3" s="3" t="s">
        <v>7</v>
      </c>
      <c r="C3">
        <v>91</v>
      </c>
      <c r="D3" s="7">
        <f>C3-_xlfn.IFERROR(VLOOKUP(B3,'13.06.2017'!$B$2:$C$45,2,0),0)</f>
        <v>13</v>
      </c>
      <c r="E3" t="s">
        <v>54</v>
      </c>
      <c r="F3" s="5">
        <v>17</v>
      </c>
      <c r="G3" s="7">
        <f>F3-_xlfn.IFERROR(VLOOKUP(B3,'13.06.2017'!$B$3:$E$45,4,0),0)</f>
        <v>-2</v>
      </c>
      <c r="H3" s="5" t="s">
        <v>8</v>
      </c>
    </row>
    <row r="4" spans="1:8" ht="15.75">
      <c r="A4" s="3">
        <v>2</v>
      </c>
      <c r="B4" s="3" t="s">
        <v>9</v>
      </c>
      <c r="C4">
        <v>68</v>
      </c>
      <c r="D4" s="7">
        <f>C4-_xlfn.IFERROR(VLOOKUP(B4,'13.06.2017'!$B$2:$C$45,2,0),0)</f>
        <v>17</v>
      </c>
      <c r="E4" t="s">
        <v>54</v>
      </c>
      <c r="F4" s="5">
        <v>3</v>
      </c>
      <c r="G4" s="7">
        <f>F4-_xlfn.IFERROR(VLOOKUP(B4,'13.06.2017'!$B$3:$E$45,4,0),0)</f>
        <v>-2</v>
      </c>
      <c r="H4" s="5" t="s">
        <v>8</v>
      </c>
    </row>
    <row r="5" spans="1:8" ht="15.75">
      <c r="A5" s="3">
        <v>3</v>
      </c>
      <c r="B5" s="3" t="s">
        <v>10</v>
      </c>
      <c r="C5">
        <v>53</v>
      </c>
      <c r="D5" s="7">
        <f>C5-_xlfn.IFERROR(VLOOKUP(B5,'13.06.2017'!$B$2:$C$45,2,0),0)</f>
        <v>4</v>
      </c>
      <c r="E5" t="s">
        <v>54</v>
      </c>
      <c r="F5" s="5">
        <v>10</v>
      </c>
      <c r="G5" s="7">
        <f>F5-_xlfn.IFERROR(VLOOKUP(B5,'13.06.2017'!$B$3:$E$45,4,0),0)</f>
        <v>4</v>
      </c>
      <c r="H5" s="5" t="s">
        <v>8</v>
      </c>
    </row>
    <row r="6" spans="1:8" ht="15.75">
      <c r="A6" s="3">
        <v>4</v>
      </c>
      <c r="B6" s="3" t="s">
        <v>11</v>
      </c>
      <c r="C6">
        <v>56</v>
      </c>
      <c r="D6" s="7">
        <f>C6-_xlfn.IFERROR(VLOOKUP(B6,'13.06.2017'!$B$2:$C$45,2,0),0)</f>
        <v>4</v>
      </c>
      <c r="E6" t="s">
        <v>54</v>
      </c>
      <c r="F6" s="5">
        <v>5</v>
      </c>
      <c r="G6" s="7">
        <f>F6-_xlfn.IFERROR(VLOOKUP(B6,'13.06.2017'!$B$3:$E$45,4,0),0)</f>
        <v>-1</v>
      </c>
      <c r="H6" s="5" t="s">
        <v>8</v>
      </c>
    </row>
    <row r="7" spans="1:8" ht="15.75">
      <c r="A7" s="3">
        <v>5</v>
      </c>
      <c r="B7" s="3" t="s">
        <v>12</v>
      </c>
      <c r="C7">
        <v>87</v>
      </c>
      <c r="D7" s="7">
        <f>C7-_xlfn.IFERROR(VLOOKUP(B7,'13.06.2017'!$B$2:$C$45,2,0),0)</f>
        <v>87</v>
      </c>
      <c r="E7" t="s">
        <v>56</v>
      </c>
      <c r="F7" s="5">
        <v>41</v>
      </c>
      <c r="G7" s="7">
        <f>F7-_xlfn.IFERROR(VLOOKUP(B7,'13.06.2017'!$B$3:$E$45,4,0),0)</f>
        <v>2</v>
      </c>
      <c r="H7" s="5" t="s">
        <v>8</v>
      </c>
    </row>
    <row r="8" spans="1:8" ht="15.75">
      <c r="A8" s="3">
        <v>6</v>
      </c>
      <c r="B8" s="3" t="s">
        <v>13</v>
      </c>
      <c r="C8">
        <v>91</v>
      </c>
      <c r="D8" s="7">
        <f>C8-_xlfn.IFERROR(VLOOKUP(B8,'13.06.2017'!$B$2:$C$45,2,0),0)</f>
        <v>91</v>
      </c>
      <c r="E8" t="s">
        <v>58</v>
      </c>
      <c r="F8" s="5">
        <v>20</v>
      </c>
      <c r="G8" s="7">
        <f>F8-_xlfn.IFERROR(VLOOKUP(B8,'13.06.2017'!$B$3:$E$45,4,0),0)</f>
        <v>4</v>
      </c>
      <c r="H8" s="5" t="s">
        <v>8</v>
      </c>
    </row>
    <row r="9" spans="1:8" ht="15.75">
      <c r="A9" s="3">
        <v>7</v>
      </c>
      <c r="B9" s="3" t="s">
        <v>14</v>
      </c>
      <c r="C9"/>
      <c r="D9" s="7">
        <f>C9-_xlfn.IFERROR(VLOOKUP(B9,'13.06.2017'!$B$2:$C$45,2,0),0)</f>
        <v>-96</v>
      </c>
      <c r="E9"/>
      <c r="F9" s="5">
        <v>15</v>
      </c>
      <c r="G9" s="7">
        <f>F9-_xlfn.IFERROR(VLOOKUP(B9,'13.06.2017'!$B$3:$E$45,4,0),0)</f>
        <v>5</v>
      </c>
      <c r="H9" s="5" t="s">
        <v>8</v>
      </c>
    </row>
    <row r="10" spans="1:8" ht="15.75">
      <c r="A10" s="3">
        <v>8</v>
      </c>
      <c r="B10" s="3" t="s">
        <v>15</v>
      </c>
      <c r="C10"/>
      <c r="D10" s="7">
        <f>C10-_xlfn.IFERROR(VLOOKUP(B10,'13.06.2017'!$B$2:$C$45,2,0),0)</f>
        <v>0</v>
      </c>
      <c r="E10"/>
      <c r="F10" s="5">
        <v>10</v>
      </c>
      <c r="G10" s="7">
        <f>F10-_xlfn.IFERROR(VLOOKUP(B10,'13.06.2017'!$B$3:$E$45,4,0),0)</f>
        <v>0</v>
      </c>
      <c r="H10" s="5" t="s">
        <v>8</v>
      </c>
    </row>
    <row r="11" spans="1:8" ht="15.75">
      <c r="A11" s="3">
        <v>9</v>
      </c>
      <c r="B11" s="3" t="s">
        <v>16</v>
      </c>
      <c r="C11"/>
      <c r="D11" s="7">
        <f>C11-_xlfn.IFERROR(VLOOKUP(B11,'13.06.2017'!$B$2:$C$45,2,0),0)</f>
        <v>0</v>
      </c>
      <c r="E11"/>
      <c r="F11" s="5">
        <v>19</v>
      </c>
      <c r="G11" s="7">
        <f>F11-_xlfn.IFERROR(VLOOKUP(B11,'13.06.2017'!$B$3:$E$45,4,0),0)</f>
        <v>-1</v>
      </c>
      <c r="H11" s="5" t="s">
        <v>8</v>
      </c>
    </row>
    <row r="12" spans="1:8" ht="15.75">
      <c r="A12" s="3">
        <v>10</v>
      </c>
      <c r="B12" s="3" t="s">
        <v>17</v>
      </c>
      <c r="C12">
        <v>31</v>
      </c>
      <c r="D12" s="7">
        <f>C12-_xlfn.IFERROR(VLOOKUP(B12,'13.06.2017'!$B$2:$C$45,2,0),0)</f>
        <v>7</v>
      </c>
      <c r="E12" t="s">
        <v>56</v>
      </c>
      <c r="F12" s="5">
        <v>2</v>
      </c>
      <c r="G12" s="7">
        <f>F12-_xlfn.IFERROR(VLOOKUP(B12,'13.06.2017'!$B$3:$E$45,4,0),0)</f>
        <v>-3</v>
      </c>
      <c r="H12" s="5" t="s">
        <v>8</v>
      </c>
    </row>
    <row r="13" spans="1:8" ht="15.75">
      <c r="A13" s="3">
        <v>11</v>
      </c>
      <c r="B13" s="3" t="s">
        <v>18</v>
      </c>
      <c r="C13">
        <v>23</v>
      </c>
      <c r="D13" s="7">
        <f>C13-_xlfn.IFERROR(VLOOKUP(B13,'13.06.2017'!$B$2:$C$45,2,0),0)</f>
        <v>2</v>
      </c>
      <c r="E13" t="s">
        <v>54</v>
      </c>
      <c r="F13" s="5">
        <v>2</v>
      </c>
      <c r="G13" s="7">
        <f>F13-_xlfn.IFERROR(VLOOKUP(B13,'13.06.2017'!$B$3:$E$45,4,0),0)</f>
        <v>-1</v>
      </c>
      <c r="H13" s="5" t="s">
        <v>8</v>
      </c>
    </row>
    <row r="14" spans="1:8" ht="15.75">
      <c r="A14" s="3">
        <v>12</v>
      </c>
      <c r="B14" s="3" t="s">
        <v>19</v>
      </c>
      <c r="C14">
        <v>50</v>
      </c>
      <c r="D14" s="7">
        <f>C14-_xlfn.IFERROR(VLOOKUP(B14,'13.06.2017'!$B$2:$C$45,2,0),0)</f>
        <v>-1</v>
      </c>
      <c r="E14" t="s">
        <v>57</v>
      </c>
      <c r="F14" s="5">
        <v>5</v>
      </c>
      <c r="G14" s="7">
        <f>F14-_xlfn.IFERROR(VLOOKUP(B14,'13.06.2017'!$B$3:$E$45,4,0),0)</f>
        <v>-1</v>
      </c>
      <c r="H14" s="5" t="s">
        <v>8</v>
      </c>
    </row>
    <row r="15" spans="1:8" ht="15.75">
      <c r="A15" s="3">
        <v>13</v>
      </c>
      <c r="B15" s="3" t="s">
        <v>20</v>
      </c>
      <c r="C15">
        <v>29</v>
      </c>
      <c r="D15" s="7">
        <f>C15-_xlfn.IFERROR(VLOOKUP(B15,'13.06.2017'!$B$2:$C$45,2,0),0)</f>
        <v>6</v>
      </c>
      <c r="E15" t="s">
        <v>54</v>
      </c>
      <c r="F15" s="5">
        <v>14</v>
      </c>
      <c r="G15" s="7">
        <f>F15-_xlfn.IFERROR(VLOOKUP(B15,'13.06.2017'!$B$3:$E$45,4,0),0)</f>
        <v>-2</v>
      </c>
      <c r="H15" s="5" t="s">
        <v>8</v>
      </c>
    </row>
    <row r="16" spans="1:8" ht="15.75">
      <c r="A16" s="3">
        <v>14</v>
      </c>
      <c r="B16" s="3" t="s">
        <v>22</v>
      </c>
      <c r="C16">
        <v>31</v>
      </c>
      <c r="D16" s="7">
        <f>C16-_xlfn.IFERROR(VLOOKUP(B16,'13.06.2017'!$B$2:$C$45,2,0),0)</f>
        <v>-2</v>
      </c>
      <c r="E16" t="s">
        <v>57</v>
      </c>
      <c r="F16" s="5">
        <v>3</v>
      </c>
      <c r="G16" s="7">
        <f>F16-_xlfn.IFERROR(VLOOKUP(B16,'13.06.2017'!$B$3:$E$45,4,0),0)</f>
        <v>-4</v>
      </c>
      <c r="H16" s="5" t="s">
        <v>8</v>
      </c>
    </row>
    <row r="17" spans="1:8" ht="15.75">
      <c r="A17" s="3">
        <v>15</v>
      </c>
      <c r="B17" s="3" t="s">
        <v>23</v>
      </c>
      <c r="C17">
        <v>66</v>
      </c>
      <c r="D17" s="7">
        <f>C17-_xlfn.IFERROR(VLOOKUP(B17,'13.06.2017'!$B$2:$C$45,2,0),0)</f>
        <v>5</v>
      </c>
      <c r="E17" t="s">
        <v>54</v>
      </c>
      <c r="F17" s="5">
        <v>31</v>
      </c>
      <c r="G17" s="7">
        <f>F17-_xlfn.IFERROR(VLOOKUP(B17,'13.06.2017'!$B$3:$E$45,4,0),0)</f>
        <v>31</v>
      </c>
      <c r="H17" s="5" t="s">
        <v>8</v>
      </c>
    </row>
    <row r="18" spans="1:8" ht="15.75">
      <c r="A18" s="3">
        <v>16</v>
      </c>
      <c r="B18" s="3" t="s">
        <v>24</v>
      </c>
      <c r="C18"/>
      <c r="D18" s="7">
        <f>C18-_xlfn.IFERROR(VLOOKUP(B18,'13.06.2017'!$B$2:$C$45,2,0),0)</f>
        <v>-96</v>
      </c>
      <c r="E18"/>
      <c r="F18" s="5">
        <v>20</v>
      </c>
      <c r="G18" s="7">
        <f>F18-_xlfn.IFERROR(VLOOKUP(B18,'13.06.2017'!$B$3:$E$45,4,0),0)</f>
        <v>10</v>
      </c>
      <c r="H18" s="5" t="s">
        <v>8</v>
      </c>
    </row>
    <row r="19" spans="1:8" ht="15.75">
      <c r="A19" s="3">
        <v>17</v>
      </c>
      <c r="B19" s="3" t="s">
        <v>25</v>
      </c>
      <c r="C19">
        <v>54</v>
      </c>
      <c r="D19" s="7">
        <f>C19-_xlfn.IFERROR(VLOOKUP(B19,'13.06.2017'!$B$2:$C$45,2,0),0)</f>
        <v>12</v>
      </c>
      <c r="E19" t="s">
        <v>54</v>
      </c>
      <c r="F19" s="5">
        <v>19</v>
      </c>
      <c r="G19" s="7">
        <f>F19-_xlfn.IFERROR(VLOOKUP(B19,'13.06.2017'!$B$3:$E$45,4,0),0)</f>
        <v>-5</v>
      </c>
      <c r="H19" s="5" t="s">
        <v>8</v>
      </c>
    </row>
    <row r="20" spans="1:8" ht="15.75">
      <c r="A20" s="3">
        <v>18</v>
      </c>
      <c r="B20" s="3" t="s">
        <v>26</v>
      </c>
      <c r="C20">
        <v>93</v>
      </c>
      <c r="D20" s="7">
        <f>C20-_xlfn.IFERROR(VLOOKUP(B20,'13.06.2017'!$B$2:$C$45,2,0),0)</f>
        <v>93</v>
      </c>
      <c r="E20" t="s">
        <v>56</v>
      </c>
      <c r="F20" s="5"/>
      <c r="G20" s="7">
        <f>F20-_xlfn.IFERROR(VLOOKUP(B20,'13.06.2017'!$B$3:$E$45,4,0),0)</f>
        <v>0</v>
      </c>
      <c r="H20" s="5"/>
    </row>
    <row r="21" spans="1:8" ht="15.75">
      <c r="A21" s="3">
        <v>19</v>
      </c>
      <c r="B21" s="3" t="s">
        <v>27</v>
      </c>
      <c r="C21">
        <v>92</v>
      </c>
      <c r="D21" s="7">
        <f>C21-_xlfn.IFERROR(VLOOKUP(B21,'13.06.2017'!$B$2:$C$45,2,0),0)</f>
        <v>9</v>
      </c>
      <c r="E21" t="s">
        <v>54</v>
      </c>
      <c r="F21" s="5">
        <v>22</v>
      </c>
      <c r="G21" s="7">
        <f>F21-_xlfn.IFERROR(VLOOKUP(B21,'13.06.2017'!$B$3:$E$45,4,0),0)</f>
        <v>8</v>
      </c>
      <c r="H21" s="5" t="s">
        <v>8</v>
      </c>
    </row>
    <row r="22" spans="1:8" ht="15.75">
      <c r="A22" s="3">
        <v>20</v>
      </c>
      <c r="B22" s="3" t="s">
        <v>28</v>
      </c>
      <c r="C22">
        <v>93</v>
      </c>
      <c r="D22" s="7">
        <f>C22-_xlfn.IFERROR(VLOOKUP(B22,'13.06.2017'!$B$2:$C$45,2,0),0)</f>
        <v>93</v>
      </c>
      <c r="E22" t="s">
        <v>56</v>
      </c>
      <c r="F22" s="5">
        <v>91</v>
      </c>
      <c r="G22" s="7">
        <f>F22-_xlfn.IFERROR(VLOOKUP(B22,'13.06.2017'!$B$3:$E$45,4,0),0)</f>
        <v>91</v>
      </c>
      <c r="H22" s="5" t="s">
        <v>8</v>
      </c>
    </row>
    <row r="23" spans="1:8" ht="15.75">
      <c r="A23" s="3">
        <v>21</v>
      </c>
      <c r="B23" s="3" t="s">
        <v>29</v>
      </c>
      <c r="C23">
        <v>95</v>
      </c>
      <c r="D23" s="7">
        <f>C23-_xlfn.IFERROR(VLOOKUP(B23,'13.06.2017'!$B$2:$C$45,2,0),0)</f>
        <v>6</v>
      </c>
      <c r="E23" t="s">
        <v>56</v>
      </c>
      <c r="F23" s="5">
        <v>9</v>
      </c>
      <c r="G23" s="7">
        <f>F23-_xlfn.IFERROR(VLOOKUP(B23,'13.06.2017'!$B$3:$E$45,4,0),0)</f>
        <v>-6</v>
      </c>
      <c r="H23" s="5" t="s">
        <v>30</v>
      </c>
    </row>
    <row r="24" spans="1:8" ht="15.75">
      <c r="A24" s="3">
        <v>22</v>
      </c>
      <c r="B24" s="3" t="s">
        <v>31</v>
      </c>
      <c r="C24">
        <v>43</v>
      </c>
      <c r="D24" s="7">
        <f>C24-_xlfn.IFERROR(VLOOKUP(B24,'13.06.2017'!$B$2:$C$45,2,0),0)</f>
        <v>3</v>
      </c>
      <c r="E24" t="s">
        <v>54</v>
      </c>
      <c r="F24" s="5">
        <v>14</v>
      </c>
      <c r="G24" s="7">
        <f>F24-_xlfn.IFERROR(VLOOKUP(B24,'13.06.2017'!$B$3:$E$45,4,0),0)</f>
        <v>-2</v>
      </c>
      <c r="H24" s="5" t="s">
        <v>8</v>
      </c>
    </row>
    <row r="25" spans="1:8" ht="15.75">
      <c r="A25" s="3">
        <v>23</v>
      </c>
      <c r="B25" s="3" t="s">
        <v>32</v>
      </c>
      <c r="C25"/>
      <c r="D25" s="7">
        <f>C25-_xlfn.IFERROR(VLOOKUP(B25,'13.06.2017'!$B$2:$C$45,2,0),0)</f>
        <v>0</v>
      </c>
      <c r="E25"/>
      <c r="F25" s="5"/>
      <c r="G25" s="7">
        <f>F25-_xlfn.IFERROR(VLOOKUP(B25,'13.06.2017'!$B$3:$E$45,4,0),0)</f>
        <v>0</v>
      </c>
      <c r="H25" s="5"/>
    </row>
    <row r="26" spans="1:8" ht="15.75">
      <c r="A26" s="3">
        <v>24</v>
      </c>
      <c r="B26" s="3" t="s">
        <v>33</v>
      </c>
      <c r="C26">
        <v>55</v>
      </c>
      <c r="D26" s="7">
        <f>C26-_xlfn.IFERROR(VLOOKUP(B26,'13.06.2017'!$B$2:$C$45,2,0),0)</f>
        <v>55</v>
      </c>
      <c r="E26" t="s">
        <v>56</v>
      </c>
      <c r="F26" s="5">
        <v>36</v>
      </c>
      <c r="G26" s="7">
        <f>F26-_xlfn.IFERROR(VLOOKUP(B26,'13.06.2017'!$B$3:$E$45,4,0),0)</f>
        <v>0</v>
      </c>
      <c r="H26" s="5" t="s">
        <v>8</v>
      </c>
    </row>
    <row r="27" spans="1:8" ht="15.75">
      <c r="A27" s="3">
        <v>25</v>
      </c>
      <c r="B27" s="3" t="s">
        <v>34</v>
      </c>
      <c r="C27">
        <v>52</v>
      </c>
      <c r="D27" s="7">
        <f>C27-_xlfn.IFERROR(VLOOKUP(B27,'13.06.2017'!$B$2:$C$45,2,0),0)</f>
        <v>4</v>
      </c>
      <c r="E27" t="s">
        <v>57</v>
      </c>
      <c r="F27" s="5">
        <v>23</v>
      </c>
      <c r="G27" s="7">
        <f>F27-_xlfn.IFERROR(VLOOKUP(B27,'13.06.2017'!$B$3:$E$45,4,0),0)</f>
        <v>2</v>
      </c>
      <c r="H27" s="5" t="s">
        <v>8</v>
      </c>
    </row>
    <row r="28" spans="1:8" ht="15.75">
      <c r="A28" s="3">
        <v>26</v>
      </c>
      <c r="B28" s="3" t="s">
        <v>35</v>
      </c>
      <c r="C28"/>
      <c r="D28" s="7">
        <f>C28-_xlfn.IFERROR(VLOOKUP(B28,'13.06.2017'!$B$2:$C$45,2,0),0)</f>
        <v>-14</v>
      </c>
      <c r="E28"/>
      <c r="F28" s="5"/>
      <c r="G28" s="7">
        <f>F28-_xlfn.IFERROR(VLOOKUP(B28,'13.06.2017'!$B$3:$E$45,4,0),0)</f>
        <v>-7</v>
      </c>
      <c r="H28" s="5"/>
    </row>
    <row r="29" spans="1:8" ht="15.75">
      <c r="A29" s="3">
        <v>27</v>
      </c>
      <c r="B29" s="3" t="s">
        <v>36</v>
      </c>
      <c r="C29"/>
      <c r="D29" s="7">
        <f>C29-_xlfn.IFERROR(VLOOKUP(B29,'13.06.2017'!$B$2:$C$45,2,0),0)</f>
        <v>0</v>
      </c>
      <c r="E29"/>
      <c r="F29" s="5">
        <v>62</v>
      </c>
      <c r="G29" s="7">
        <f>F29-_xlfn.IFERROR(VLOOKUP(B29,'13.06.2017'!$B$3:$E$45,4,0),0)</f>
        <v>6</v>
      </c>
      <c r="H29" s="5" t="s">
        <v>8</v>
      </c>
    </row>
    <row r="30" spans="1:8" ht="15.75">
      <c r="A30" s="3">
        <v>28</v>
      </c>
      <c r="B30" s="3" t="s">
        <v>37</v>
      </c>
      <c r="C30">
        <v>49</v>
      </c>
      <c r="D30" s="7">
        <f>C30-_xlfn.IFERROR(VLOOKUP(B30,'13.06.2017'!$B$2:$C$45,2,0),0)</f>
        <v>32</v>
      </c>
      <c r="E30" t="s">
        <v>59</v>
      </c>
      <c r="F30" s="5">
        <v>8</v>
      </c>
      <c r="G30" s="7">
        <f>F30-_xlfn.IFERROR(VLOOKUP(B30,'13.06.2017'!$B$3:$E$45,4,0),0)</f>
        <v>4</v>
      </c>
      <c r="H30" s="5" t="s">
        <v>8</v>
      </c>
    </row>
    <row r="31" spans="1:8" ht="15.75">
      <c r="A31" s="3">
        <v>29</v>
      </c>
      <c r="B31" s="3" t="s">
        <v>38</v>
      </c>
      <c r="C31">
        <v>70</v>
      </c>
      <c r="D31" s="7">
        <f>C31-_xlfn.IFERROR(VLOOKUP(B31,'13.06.2017'!$B$2:$C$45,2,0),0)</f>
        <v>0</v>
      </c>
      <c r="E31" t="s">
        <v>55</v>
      </c>
      <c r="F31" s="5"/>
      <c r="G31" s="7">
        <f>F31-_xlfn.IFERROR(VLOOKUP(B31,'13.06.2017'!$B$3:$E$45,4,0),0)</f>
        <v>0</v>
      </c>
      <c r="H31" s="5"/>
    </row>
    <row r="32" spans="1:8" ht="15.75">
      <c r="A32" s="3">
        <v>30</v>
      </c>
      <c r="B32" s="3" t="s">
        <v>39</v>
      </c>
      <c r="C32">
        <v>24</v>
      </c>
      <c r="D32" s="7">
        <f>C32-_xlfn.IFERROR(VLOOKUP(B32,'13.06.2017'!$B$2:$C$45,2,0),0)</f>
        <v>-2</v>
      </c>
      <c r="E32" t="s">
        <v>60</v>
      </c>
      <c r="F32" s="5">
        <v>2</v>
      </c>
      <c r="G32" s="7">
        <f>F32-_xlfn.IFERROR(VLOOKUP(B32,'13.06.2017'!$B$3:$E$45,4,0),0)</f>
        <v>1</v>
      </c>
      <c r="H32" s="5" t="s">
        <v>8</v>
      </c>
    </row>
    <row r="33" spans="1:8" ht="15.75">
      <c r="A33" s="3">
        <v>31</v>
      </c>
      <c r="B33" s="3" t="s">
        <v>40</v>
      </c>
      <c r="C33">
        <v>27</v>
      </c>
      <c r="D33" s="7">
        <f>C33-_xlfn.IFERROR(VLOOKUP(B33,'13.06.2017'!$B$2:$C$45,2,0),0)</f>
        <v>3</v>
      </c>
      <c r="E33" t="s">
        <v>54</v>
      </c>
      <c r="F33" s="5">
        <v>2</v>
      </c>
      <c r="G33" s="7">
        <f>F33-_xlfn.IFERROR(VLOOKUP(B33,'13.06.2017'!$B$3:$E$45,4,0),0)</f>
        <v>-4</v>
      </c>
      <c r="H33" s="5" t="s">
        <v>8</v>
      </c>
    </row>
    <row r="34" spans="1:8" ht="15.75">
      <c r="A34" s="3">
        <v>32</v>
      </c>
      <c r="B34" s="3" t="s">
        <v>41</v>
      </c>
      <c r="C34">
        <v>22</v>
      </c>
      <c r="D34" s="7">
        <f>C34-_xlfn.IFERROR(VLOOKUP(B34,'13.06.2017'!$B$2:$C$45,2,0),0)</f>
        <v>-2</v>
      </c>
      <c r="E34" t="s">
        <v>54</v>
      </c>
      <c r="F34" s="5">
        <v>2</v>
      </c>
      <c r="G34" s="7">
        <f>F34-_xlfn.IFERROR(VLOOKUP(B34,'13.06.2017'!$B$3:$E$45,4,0),0)</f>
        <v>-1</v>
      </c>
      <c r="H34" s="5" t="s">
        <v>8</v>
      </c>
    </row>
    <row r="35" spans="1:8" ht="15.75">
      <c r="A35" s="3">
        <v>33</v>
      </c>
      <c r="B35" s="3" t="s">
        <v>42</v>
      </c>
      <c r="C35"/>
      <c r="D35" s="7">
        <f>C35-_xlfn.IFERROR(VLOOKUP(B35,'13.06.2017'!$B$2:$C$45,2,0),0)</f>
        <v>0</v>
      </c>
      <c r="E35"/>
      <c r="F35" s="5"/>
      <c r="G35" s="7">
        <f>F35-_xlfn.IFERROR(VLOOKUP(B35,'13.06.2017'!$B$3:$E$45,4,0),0)</f>
        <v>0</v>
      </c>
      <c r="H35" s="5"/>
    </row>
    <row r="36" spans="1:8" ht="15.75">
      <c r="A36" s="3">
        <v>34</v>
      </c>
      <c r="B36" s="3" t="s">
        <v>43</v>
      </c>
      <c r="C36">
        <v>83</v>
      </c>
      <c r="D36" s="7">
        <f>C36-_xlfn.IFERROR(VLOOKUP(B36,'13.06.2017'!$B$2:$C$45,2,0),0)</f>
        <v>3</v>
      </c>
      <c r="E36" t="s">
        <v>56</v>
      </c>
      <c r="F36" s="5">
        <v>38</v>
      </c>
      <c r="G36" s="7">
        <f>F36-_xlfn.IFERROR(VLOOKUP(B36,'13.06.2017'!$B$3:$E$45,4,0),0)</f>
        <v>3</v>
      </c>
      <c r="H36" s="5" t="s">
        <v>8</v>
      </c>
    </row>
    <row r="37" spans="1:8" ht="15.75">
      <c r="A37" s="3">
        <v>35</v>
      </c>
      <c r="B37" s="3" t="s">
        <v>44</v>
      </c>
      <c r="C37">
        <v>44</v>
      </c>
      <c r="D37" s="7">
        <f>C37-_xlfn.IFERROR(VLOOKUP(B37,'13.06.2017'!$B$2:$C$45,2,0),0)</f>
        <v>7</v>
      </c>
      <c r="E37" t="s">
        <v>54</v>
      </c>
      <c r="F37" s="5">
        <v>3</v>
      </c>
      <c r="G37" s="7">
        <f>F37-_xlfn.IFERROR(VLOOKUP(B37,'13.06.2017'!$B$3:$E$45,4,0),0)</f>
        <v>0</v>
      </c>
      <c r="H37" s="5" t="s">
        <v>8</v>
      </c>
    </row>
    <row r="38" spans="1:8" ht="15.75">
      <c r="A38" s="3">
        <v>36</v>
      </c>
      <c r="B38" s="3" t="s">
        <v>45</v>
      </c>
      <c r="C38">
        <v>25</v>
      </c>
      <c r="D38" s="7">
        <f>C38-_xlfn.IFERROR(VLOOKUP(B38,'13.06.2017'!$B$2:$C$45,2,0),0)</f>
        <v>0</v>
      </c>
      <c r="E38" t="s">
        <v>54</v>
      </c>
      <c r="F38" s="5">
        <v>2</v>
      </c>
      <c r="G38" s="7">
        <f>F38-_xlfn.IFERROR(VLOOKUP(B38,'13.06.2017'!$B$3:$E$45,4,0),0)</f>
        <v>-1</v>
      </c>
      <c r="H38" s="5" t="s">
        <v>8</v>
      </c>
    </row>
    <row r="39" spans="1:8" ht="15.75">
      <c r="A39" s="3">
        <v>37</v>
      </c>
      <c r="B39" s="3" t="s">
        <v>46</v>
      </c>
      <c r="C39"/>
      <c r="D39" s="7">
        <f>C39-_xlfn.IFERROR(VLOOKUP(B39,'13.06.2017'!$B$2:$C$45,2,0),0)</f>
        <v>0</v>
      </c>
      <c r="E39"/>
      <c r="F39" s="5"/>
      <c r="G39" s="7">
        <f>F39-_xlfn.IFERROR(VLOOKUP(B39,'13.06.2017'!$B$3:$E$45,4,0),0)</f>
        <v>0</v>
      </c>
      <c r="H39" s="5"/>
    </row>
    <row r="40" spans="1:8" ht="15.75">
      <c r="A40" s="3">
        <v>38</v>
      </c>
      <c r="B40" s="3" t="s">
        <v>47</v>
      </c>
      <c r="C40"/>
      <c r="D40" s="7">
        <f>C40-_xlfn.IFERROR(VLOOKUP(B40,'13.06.2017'!$B$2:$C$45,2,0),0)</f>
        <v>0</v>
      </c>
      <c r="E40"/>
      <c r="F40" s="5">
        <v>38</v>
      </c>
      <c r="G40" s="7">
        <f>F40-_xlfn.IFERROR(VLOOKUP(B40,'13.06.2017'!$B$3:$E$45,4,0),0)</f>
        <v>2</v>
      </c>
      <c r="H40" s="5" t="s">
        <v>48</v>
      </c>
    </row>
    <row r="41" spans="1:8" ht="15.75">
      <c r="A41" s="3">
        <v>39</v>
      </c>
      <c r="B41" s="3" t="s">
        <v>49</v>
      </c>
      <c r="C41">
        <v>78</v>
      </c>
      <c r="D41" s="7">
        <f>C41-_xlfn.IFERROR(VLOOKUP(B41,'13.06.2017'!$B$2:$C$45,2,0),0)</f>
        <v>14</v>
      </c>
      <c r="E41" t="s">
        <v>54</v>
      </c>
      <c r="F41" s="5">
        <v>55</v>
      </c>
      <c r="G41" s="7">
        <f>F41-_xlfn.IFERROR(VLOOKUP(B41,'13.06.2017'!$B$3:$E$45,4,0),0)</f>
        <v>-9</v>
      </c>
      <c r="H41" s="5" t="s">
        <v>8</v>
      </c>
    </row>
    <row r="42" spans="1:8" ht="15.75">
      <c r="A42" s="3">
        <v>40</v>
      </c>
      <c r="B42" s="3" t="s">
        <v>50</v>
      </c>
      <c r="C42">
        <v>30</v>
      </c>
      <c r="D42" s="7">
        <f>C42-_xlfn.IFERROR(VLOOKUP(B42,'13.06.2017'!$B$2:$C$45,2,0),0)</f>
        <v>-1</v>
      </c>
      <c r="E42" t="s">
        <v>57</v>
      </c>
      <c r="F42" s="5">
        <v>16</v>
      </c>
      <c r="G42" s="7">
        <f>F42-_xlfn.IFERROR(VLOOKUP(B42,'13.06.2017'!$B$3:$E$45,4,0),0)</f>
        <v>-1</v>
      </c>
      <c r="H42" s="5" t="s">
        <v>21</v>
      </c>
    </row>
    <row r="43" spans="1:8" ht="15.75">
      <c r="A43" s="3">
        <v>41</v>
      </c>
      <c r="B43" s="3" t="s">
        <v>51</v>
      </c>
      <c r="C43">
        <v>86</v>
      </c>
      <c r="D43" s="7">
        <f>C43-_xlfn.IFERROR(VLOOKUP(B43,'13.06.2017'!$B$2:$C$45,2,0),0)</f>
        <v>86</v>
      </c>
      <c r="E43" t="s">
        <v>59</v>
      </c>
      <c r="F43" s="5"/>
      <c r="G43" s="7">
        <f>F43-_xlfn.IFERROR(VLOOKUP(B43,'13.06.2017'!$B$3:$E$45,4,0),0)</f>
        <v>-41</v>
      </c>
      <c r="H43" s="5"/>
    </row>
    <row r="44" spans="1:8" ht="15.75">
      <c r="A44" s="3">
        <v>42</v>
      </c>
      <c r="B44" s="3" t="s">
        <v>52</v>
      </c>
      <c r="C44">
        <v>29</v>
      </c>
      <c r="D44" s="7">
        <f>C44-_xlfn.IFERROR(VLOOKUP(B44,'13.06.2017'!$B$2:$C$45,2,0),0)</f>
        <v>-1</v>
      </c>
      <c r="E44" t="s">
        <v>57</v>
      </c>
      <c r="F44" s="5">
        <v>18</v>
      </c>
      <c r="G44" s="7">
        <f>F44-_xlfn.IFERROR(VLOOKUP(B44,'13.06.2017'!$B$3:$E$45,4,0),0)</f>
        <v>6</v>
      </c>
      <c r="H44" s="5" t="s">
        <v>8</v>
      </c>
    </row>
    <row r="45" spans="1:8" ht="15.75">
      <c r="A45" s="3">
        <v>43</v>
      </c>
      <c r="B45" s="3" t="s">
        <v>53</v>
      </c>
      <c r="C45"/>
      <c r="D45" s="7">
        <f>C45-_xlfn.IFERROR(VLOOKUP(B45,'13.06.2017'!$B$2:$C$45,2,0),0)</f>
        <v>0</v>
      </c>
      <c r="E45"/>
      <c r="F45" s="5">
        <v>25</v>
      </c>
      <c r="G45" s="7">
        <f>F45-_xlfn.IFERROR(VLOOKUP(B45,'13.06.2017'!$B$3:$E$45,4,0),0)</f>
        <v>3</v>
      </c>
      <c r="H45" s="5" t="s">
        <v>8</v>
      </c>
    </row>
    <row r="46" spans="1:8" ht="15.75">
      <c r="A46" s="8"/>
      <c r="B46" s="9"/>
      <c r="C46" s="9"/>
      <c r="D46" s="9"/>
      <c r="E46" s="9"/>
      <c r="F46" s="9"/>
      <c r="G46" s="9"/>
      <c r="H46" s="10"/>
    </row>
  </sheetData>
  <sheetProtection/>
  <mergeCells count="2">
    <mergeCell ref="A46:H46"/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Ярослав Попов</cp:lastModifiedBy>
  <dcterms:created xsi:type="dcterms:W3CDTF">2017-06-12T22:42:09Z</dcterms:created>
  <dcterms:modified xsi:type="dcterms:W3CDTF">2017-07-07T10:10:44Z</dcterms:modified>
  <cp:category/>
  <cp:version/>
  <cp:contentType/>
  <cp:contentStatus/>
</cp:coreProperties>
</file>