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Report" sheetId="1" r:id="rId1"/>
    <sheet name="_Data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<sst xmlns="http://schemas.openxmlformats.org/spreadsheetml/2006/main" count="16" uniqueCount="10">
  <si>
    <t>from 0 to 4</t>
  </si>
  <si>
    <t>from 4 to 8</t>
  </si>
  <si>
    <t>from 8 to 12</t>
  </si>
  <si>
    <t>from 12 to16</t>
  </si>
  <si>
    <t>from 16 to 20</t>
  </si>
  <si>
    <t>from 20 to 0</t>
  </si>
  <si>
    <t>from 12 to 16</t>
  </si>
  <si>
    <t>Время</t>
  </si>
  <si>
    <t>Дата</t>
  </si>
  <si>
    <t xml:space="preserve">Значение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</si>
</sst>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5"/>
      </left>
      <right/>
      <top/>
      <bottom/>
    </border>
    <border>
      <left/>
      <right style="thin">
        <color theme="5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theme="5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theme="5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164" fontId="2" fillId="0" borderId="15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164" fontId="2" fillId="0" borderId="19" xfId="0" applyNumberFormat="1" applyFon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24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14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4" fontId="2" fillId="0" borderId="25" xfId="52" applyNumberFormat="1" applyFont="1" applyBorder="1" applyAlignment="1">
      <alignment horizontal="center"/>
      <protection/>
    </xf>
    <xf numFmtId="164" fontId="2" fillId="0" borderId="26" xfId="52" applyNumberFormat="1" applyFont="1" applyBorder="1" applyAlignment="1">
      <alignment horizontal="center"/>
      <protection/>
    </xf>
    <xf numFmtId="164" fontId="2" fillId="0" borderId="27" xfId="52" applyNumberFormat="1" applyFont="1" applyBorder="1" applyAlignment="1">
      <alignment horizontal="center"/>
      <protection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" fontId="0" fillId="33" borderId="0" xfId="0" applyNumberForma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rep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_Data"/>
    </sheetNames>
    <sheetDataSet>
      <sheetData sheetId="1">
        <row r="3">
          <cell r="F3" t="b">
            <v>0</v>
          </cell>
        </row>
        <row r="4">
          <cell r="F4" t="b">
            <v>0</v>
          </cell>
        </row>
        <row r="5">
          <cell r="F5" t="b">
            <v>0</v>
          </cell>
        </row>
        <row r="6">
          <cell r="F6" t="b">
            <v>1</v>
          </cell>
        </row>
        <row r="7">
          <cell r="F7" t="b">
            <v>0</v>
          </cell>
        </row>
        <row r="8">
          <cell r="F8" t="b">
            <v>0</v>
          </cell>
        </row>
        <row r="12">
          <cell r="E12">
            <v>42922</v>
          </cell>
          <cell r="F12">
            <v>12</v>
          </cell>
          <cell r="G12">
            <v>34</v>
          </cell>
          <cell r="H12">
            <v>0.0001736111111111111</v>
          </cell>
          <cell r="I12">
            <v>65</v>
          </cell>
          <cell r="J12">
            <v>12</v>
          </cell>
          <cell r="K12">
            <v>0.0001736111111111111</v>
          </cell>
          <cell r="L12">
            <v>65</v>
          </cell>
          <cell r="M12">
            <v>12</v>
          </cell>
          <cell r="N12">
            <v>0.0001736111111111111</v>
          </cell>
          <cell r="O12">
            <v>65</v>
          </cell>
          <cell r="P12">
            <v>12</v>
          </cell>
          <cell r="Q12">
            <v>0.0001736111111111111</v>
          </cell>
          <cell r="R12">
            <v>12</v>
          </cell>
          <cell r="S12">
            <v>12</v>
          </cell>
          <cell r="T12">
            <v>0.0001736111111111111</v>
          </cell>
          <cell r="U12">
            <v>12</v>
          </cell>
          <cell r="V12">
            <v>65</v>
          </cell>
        </row>
        <row r="13">
          <cell r="E13">
            <v>42922.00017361111</v>
          </cell>
          <cell r="F13">
            <v>14.05</v>
          </cell>
          <cell r="G13">
            <v>6</v>
          </cell>
          <cell r="H13">
            <v>0.0003472222222222222</v>
          </cell>
          <cell r="I13">
            <v>654</v>
          </cell>
          <cell r="J13">
            <v>14.05</v>
          </cell>
          <cell r="K13">
            <v>0.0003472222222222222</v>
          </cell>
          <cell r="L13">
            <v>654</v>
          </cell>
          <cell r="M13">
            <v>14.05</v>
          </cell>
          <cell r="N13">
            <v>0.0003472222222222222</v>
          </cell>
          <cell r="O13">
            <v>654</v>
          </cell>
          <cell r="P13">
            <v>14.05</v>
          </cell>
          <cell r="Q13">
            <v>0.0003472222222222222</v>
          </cell>
          <cell r="R13">
            <v>14.05</v>
          </cell>
          <cell r="S13">
            <v>14.05</v>
          </cell>
          <cell r="T13">
            <v>0.0003472222222222222</v>
          </cell>
          <cell r="U13">
            <v>14.05</v>
          </cell>
          <cell r="V13">
            <v>654</v>
          </cell>
        </row>
        <row r="14">
          <cell r="E14">
            <v>42922.000347222216</v>
          </cell>
          <cell r="F14">
            <v>5</v>
          </cell>
          <cell r="G14">
            <v>67</v>
          </cell>
          <cell r="H14">
            <v>0.0005208333333333332</v>
          </cell>
          <cell r="I14">
            <v>5</v>
          </cell>
          <cell r="J14">
            <v>5</v>
          </cell>
          <cell r="K14">
            <v>0.0005208333333333332</v>
          </cell>
          <cell r="L14">
            <v>5</v>
          </cell>
          <cell r="M14">
            <v>5</v>
          </cell>
          <cell r="N14">
            <v>0.0005208333333333332</v>
          </cell>
          <cell r="O14">
            <v>5</v>
          </cell>
          <cell r="P14">
            <v>5</v>
          </cell>
          <cell r="Q14">
            <v>0.0005208333333333332</v>
          </cell>
          <cell r="R14">
            <v>5</v>
          </cell>
          <cell r="S14">
            <v>5</v>
          </cell>
          <cell r="T14">
            <v>0.0005208333333333332</v>
          </cell>
          <cell r="U14">
            <v>5</v>
          </cell>
          <cell r="V14">
            <v>5</v>
          </cell>
        </row>
        <row r="15">
          <cell r="E15">
            <v>42922.000520833324</v>
          </cell>
          <cell r="F15">
            <v>54</v>
          </cell>
          <cell r="G15">
            <v>8</v>
          </cell>
          <cell r="H15">
            <v>0.0006944444444444444</v>
          </cell>
          <cell r="I15">
            <v>68</v>
          </cell>
          <cell r="J15">
            <v>54</v>
          </cell>
          <cell r="K15">
            <v>0.0006944444444444444</v>
          </cell>
          <cell r="L15">
            <v>68</v>
          </cell>
          <cell r="M15">
            <v>54</v>
          </cell>
          <cell r="N15">
            <v>0.0006944444444444444</v>
          </cell>
          <cell r="O15">
            <v>68</v>
          </cell>
          <cell r="P15">
            <v>54</v>
          </cell>
          <cell r="Q15">
            <v>0.0006944444444444444</v>
          </cell>
          <cell r="R15">
            <v>54</v>
          </cell>
          <cell r="S15">
            <v>54</v>
          </cell>
          <cell r="T15">
            <v>0.0006944444444444444</v>
          </cell>
          <cell r="U15">
            <v>54</v>
          </cell>
          <cell r="V15">
            <v>68</v>
          </cell>
        </row>
        <row r="16">
          <cell r="E16">
            <v>42922.00069444443</v>
          </cell>
          <cell r="F16">
            <v>65</v>
          </cell>
          <cell r="G16">
            <v>78</v>
          </cell>
          <cell r="H16">
            <v>0.0008680555555555555</v>
          </cell>
          <cell r="I16">
            <v>78</v>
          </cell>
          <cell r="J16">
            <v>65</v>
          </cell>
          <cell r="K16">
            <v>0.0008680555555555555</v>
          </cell>
          <cell r="L16">
            <v>78</v>
          </cell>
          <cell r="M16">
            <v>65</v>
          </cell>
          <cell r="N16">
            <v>0.0008680555555555555</v>
          </cell>
          <cell r="O16">
            <v>78</v>
          </cell>
          <cell r="P16">
            <v>65</v>
          </cell>
          <cell r="Q16">
            <v>0.0008680555555555555</v>
          </cell>
          <cell r="R16">
            <v>65</v>
          </cell>
          <cell r="S16">
            <v>65</v>
          </cell>
          <cell r="T16">
            <v>0.0008680555555555555</v>
          </cell>
          <cell r="U16">
            <v>65</v>
          </cell>
          <cell r="V16">
            <v>78</v>
          </cell>
        </row>
        <row r="17">
          <cell r="E17">
            <v>42922.00086805554</v>
          </cell>
          <cell r="F17">
            <v>77</v>
          </cell>
          <cell r="G17">
            <v>67</v>
          </cell>
          <cell r="H17">
            <v>0.0010416666666666667</v>
          </cell>
          <cell r="I17">
            <v>87</v>
          </cell>
          <cell r="J17">
            <v>77</v>
          </cell>
          <cell r="K17">
            <v>0.0010416666666666667</v>
          </cell>
          <cell r="L17">
            <v>87</v>
          </cell>
          <cell r="M17">
            <v>77</v>
          </cell>
          <cell r="N17">
            <v>0.0010416666666666667</v>
          </cell>
          <cell r="O17">
            <v>87</v>
          </cell>
          <cell r="P17">
            <v>77</v>
          </cell>
          <cell r="Q17">
            <v>0.0010416666666666667</v>
          </cell>
          <cell r="R17">
            <v>77</v>
          </cell>
          <cell r="S17">
            <v>77</v>
          </cell>
          <cell r="T17">
            <v>0.0010416666666666667</v>
          </cell>
          <cell r="U17">
            <v>77</v>
          </cell>
          <cell r="V17">
            <v>87</v>
          </cell>
        </row>
        <row r="18">
          <cell r="E18">
            <v>42922.00104166665</v>
          </cell>
          <cell r="F18">
            <v>45</v>
          </cell>
          <cell r="G18">
            <v>8</v>
          </cell>
          <cell r="H18">
            <v>0.0012152777777777778</v>
          </cell>
          <cell r="I18">
            <v>7</v>
          </cell>
          <cell r="J18">
            <v>45</v>
          </cell>
          <cell r="K18">
            <v>0.0012152777777777778</v>
          </cell>
          <cell r="L18">
            <v>7</v>
          </cell>
          <cell r="M18">
            <v>45</v>
          </cell>
          <cell r="N18">
            <v>0.0012152777777777778</v>
          </cell>
          <cell r="O18">
            <v>7</v>
          </cell>
          <cell r="P18">
            <v>45</v>
          </cell>
          <cell r="Q18">
            <v>0.0012152777777777778</v>
          </cell>
          <cell r="R18">
            <v>45</v>
          </cell>
          <cell r="S18">
            <v>45</v>
          </cell>
          <cell r="T18">
            <v>0.0012152777777777778</v>
          </cell>
          <cell r="U18">
            <v>45</v>
          </cell>
          <cell r="V18">
            <v>7</v>
          </cell>
        </row>
        <row r="19">
          <cell r="E19">
            <v>42922.001215277756</v>
          </cell>
          <cell r="F19">
            <v>76</v>
          </cell>
          <cell r="G19">
            <v>67</v>
          </cell>
          <cell r="H19">
            <v>0.001388888888888889</v>
          </cell>
          <cell r="I19">
            <v>78</v>
          </cell>
          <cell r="J19">
            <v>76</v>
          </cell>
          <cell r="K19">
            <v>0.001388888888888889</v>
          </cell>
          <cell r="L19">
            <v>78</v>
          </cell>
          <cell r="M19">
            <v>76</v>
          </cell>
          <cell r="N19">
            <v>0.001388888888888889</v>
          </cell>
          <cell r="O19">
            <v>78</v>
          </cell>
          <cell r="P19">
            <v>76</v>
          </cell>
          <cell r="Q19">
            <v>0.001388888888888889</v>
          </cell>
          <cell r="R19">
            <v>76</v>
          </cell>
          <cell r="S19">
            <v>76</v>
          </cell>
          <cell r="T19">
            <v>0.001388888888888889</v>
          </cell>
          <cell r="U19">
            <v>76</v>
          </cell>
          <cell r="V19">
            <v>78</v>
          </cell>
        </row>
        <row r="20">
          <cell r="E20">
            <v>42922.001388888864</v>
          </cell>
          <cell r="F20">
            <v>657</v>
          </cell>
          <cell r="G20">
            <v>6</v>
          </cell>
          <cell r="H20">
            <v>0.0015625</v>
          </cell>
          <cell r="I20">
            <v>7</v>
          </cell>
          <cell r="J20">
            <v>657</v>
          </cell>
          <cell r="K20">
            <v>0.0015625</v>
          </cell>
          <cell r="L20">
            <v>7</v>
          </cell>
          <cell r="M20">
            <v>657</v>
          </cell>
          <cell r="N20">
            <v>0.0015625</v>
          </cell>
          <cell r="O20">
            <v>7</v>
          </cell>
          <cell r="P20">
            <v>657</v>
          </cell>
          <cell r="Q20">
            <v>0.0015625</v>
          </cell>
          <cell r="R20">
            <v>657</v>
          </cell>
          <cell r="S20">
            <v>657</v>
          </cell>
          <cell r="T20">
            <v>0.0015625</v>
          </cell>
          <cell r="U20">
            <v>657</v>
          </cell>
          <cell r="V20">
            <v>7</v>
          </cell>
        </row>
        <row r="21">
          <cell r="E21">
            <v>42922.00156249997</v>
          </cell>
          <cell r="F21">
            <v>6</v>
          </cell>
          <cell r="G21">
            <v>67</v>
          </cell>
          <cell r="H21">
            <v>0.0017361111111111112</v>
          </cell>
          <cell r="I21">
            <v>9</v>
          </cell>
          <cell r="J21">
            <v>6</v>
          </cell>
          <cell r="K21">
            <v>0.0017361111111111112</v>
          </cell>
          <cell r="L21">
            <v>9</v>
          </cell>
          <cell r="M21">
            <v>6</v>
          </cell>
          <cell r="N21">
            <v>0.0017361111111111112</v>
          </cell>
          <cell r="O21">
            <v>9</v>
          </cell>
          <cell r="P21">
            <v>6</v>
          </cell>
          <cell r="Q21">
            <v>0.0017361111111111112</v>
          </cell>
          <cell r="R21">
            <v>6</v>
          </cell>
          <cell r="S21">
            <v>6</v>
          </cell>
          <cell r="T21">
            <v>0.0017361111111111112</v>
          </cell>
          <cell r="U21">
            <v>6</v>
          </cell>
          <cell r="V21">
            <v>9</v>
          </cell>
        </row>
        <row r="22">
          <cell r="E22">
            <v>42922.00173611108</v>
          </cell>
          <cell r="F22">
            <v>45</v>
          </cell>
          <cell r="G22">
            <v>78</v>
          </cell>
          <cell r="H22">
            <v>0.0019097222222222224</v>
          </cell>
          <cell r="I22">
            <v>67</v>
          </cell>
          <cell r="J22">
            <v>45</v>
          </cell>
          <cell r="K22">
            <v>0.0019097222222222224</v>
          </cell>
          <cell r="L22">
            <v>67</v>
          </cell>
          <cell r="M22">
            <v>45</v>
          </cell>
          <cell r="N22">
            <v>0.0019097222222222224</v>
          </cell>
          <cell r="O22">
            <v>67</v>
          </cell>
          <cell r="P22">
            <v>45</v>
          </cell>
          <cell r="Q22">
            <v>0.0019097222222222224</v>
          </cell>
          <cell r="R22">
            <v>45</v>
          </cell>
          <cell r="S22">
            <v>45</v>
          </cell>
          <cell r="T22">
            <v>0.0019097222222222224</v>
          </cell>
          <cell r="U22">
            <v>45</v>
          </cell>
          <cell r="V22">
            <v>67</v>
          </cell>
        </row>
        <row r="23">
          <cell r="E23">
            <v>42922.00190972219</v>
          </cell>
          <cell r="F23">
            <v>56</v>
          </cell>
          <cell r="G23">
            <v>8</v>
          </cell>
          <cell r="H23">
            <v>0.0020833333333333333</v>
          </cell>
          <cell r="I23">
            <v>6</v>
          </cell>
          <cell r="J23">
            <v>56</v>
          </cell>
          <cell r="K23">
            <v>0.0020833333333333333</v>
          </cell>
          <cell r="L23">
            <v>6</v>
          </cell>
          <cell r="M23">
            <v>56</v>
          </cell>
          <cell r="N23">
            <v>0.0020833333333333333</v>
          </cell>
          <cell r="O23">
            <v>6</v>
          </cell>
          <cell r="P23">
            <v>56</v>
          </cell>
          <cell r="Q23">
            <v>0.0020833333333333333</v>
          </cell>
          <cell r="R23">
            <v>56</v>
          </cell>
          <cell r="S23">
            <v>56</v>
          </cell>
          <cell r="T23">
            <v>0.0020833333333333333</v>
          </cell>
          <cell r="U23">
            <v>56</v>
          </cell>
          <cell r="V2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D3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4.57421875" style="0" customWidth="1"/>
    <col min="2" max="2" width="19.28125" style="0" customWidth="1"/>
    <col min="3" max="3" width="14.57421875" style="0" customWidth="1"/>
    <col min="4" max="4" width="15.8515625" style="0" customWidth="1"/>
  </cols>
  <sheetData>
    <row r="3" spans="1:4" ht="15.75">
      <c r="A3" s="17" t="s">
        <v>8</v>
      </c>
      <c r="B3" s="18" t="s">
        <v>7</v>
      </c>
      <c r="C3" s="19" t="s">
        <v>9</v>
      </c>
      <c r="D3" s="20" t="s">
        <v>9</v>
      </c>
    </row>
    <row r="4" spans="1:4" ht="15">
      <c r="A4" s="21">
        <f ca="1">IF('[1]_Data'!$E12,TODAY(),"")</f>
        <v>42922</v>
      </c>
      <c r="B4" s="22">
        <f>IF('[1]_Data'!$E12,INDEX('[1]_Data'!$E12:$V12,(MATCH(1=1,'[1]_Data'!$F$3:$F$8,)-1)*3+COLUMN(A4)),"")</f>
        <v>0.0001736111111111111</v>
      </c>
      <c r="C4" s="29">
        <f>IF('[1]_Data'!$E12,INDEX('[1]_Data'!$E12:$V12,(MATCH(1=1,'[1]_Data'!$F$3:$F$8,)-1)*3+COLUMN(B4)),"")</f>
        <v>65</v>
      </c>
      <c r="D4" s="29">
        <f>IF('[1]_Data'!$E12,INDEX('[1]_Data'!$E12:$V12,(MATCH(1=1,'[1]_Data'!$F$3:$F$8,)-1)*3+COLUMN(C4)),"")</f>
        <v>12</v>
      </c>
    </row>
    <row r="5" spans="1:4" ht="15">
      <c r="A5" s="21">
        <f ca="1">IF('[1]_Data'!$E13,TODAY(),"")</f>
        <v>42922</v>
      </c>
      <c r="B5" s="22">
        <f>IF('[1]_Data'!$E13,INDEX('[1]_Data'!$E13:$V13,(MATCH(1=1,'[1]_Data'!$F$3:$F$8,)-1)*3+COLUMN(A5)),"")</f>
        <v>0.0003472222222222222</v>
      </c>
      <c r="C5" s="29">
        <f>IF('[1]_Data'!$E13,INDEX('[1]_Data'!$E13:$V13,(MATCH(1=1,'[1]_Data'!$F$3:$F$8,)-1)*3+COLUMN(B5)),"")</f>
        <v>654</v>
      </c>
      <c r="D5" s="29">
        <f>IF('[1]_Data'!$E13,INDEX('[1]_Data'!$E13:$V13,(MATCH(1=1,'[1]_Data'!$F$3:$F$8,)-1)*3+COLUMN(C5)),"")</f>
        <v>14.05</v>
      </c>
    </row>
    <row r="6" spans="1:4" ht="15">
      <c r="A6" s="21">
        <f ca="1">IF('[1]_Data'!$E14,TODAY(),"")</f>
        <v>42922</v>
      </c>
      <c r="B6" s="22">
        <f>IF('[1]_Data'!$E14,INDEX('[1]_Data'!$E14:$V14,(MATCH(1=1,'[1]_Data'!$F$3:$F$8,)-1)*3+COLUMN(A6)),"")</f>
        <v>0.0005208333333333332</v>
      </c>
      <c r="C6" s="29">
        <f>IF('[1]_Data'!$E14,INDEX('[1]_Data'!$E14:$V14,(MATCH(1=1,'[1]_Data'!$F$3:$F$8,)-1)*3+COLUMN(B6)),"")</f>
        <v>5</v>
      </c>
      <c r="D6" s="29">
        <f>IF('[1]_Data'!$E14,INDEX('[1]_Data'!$E14:$V14,(MATCH(1=1,'[1]_Data'!$F$3:$F$8,)-1)*3+COLUMN(C6)),"")</f>
        <v>5</v>
      </c>
    </row>
    <row r="7" spans="1:4" ht="15">
      <c r="A7" s="21">
        <f ca="1">IF('[1]_Data'!$E15,TODAY(),"")</f>
        <v>42922</v>
      </c>
      <c r="B7" s="22">
        <f>IF('[1]_Data'!$E15,INDEX('[1]_Data'!$E15:$V15,(MATCH(1=1,'[1]_Data'!$F$3:$F$8,)-1)*3+COLUMN(A7)),"")</f>
        <v>0.0006944444444444444</v>
      </c>
      <c r="C7" s="29">
        <f>IF('[1]_Data'!$E15,INDEX('[1]_Data'!$E15:$V15,(MATCH(1=1,'[1]_Data'!$F$3:$F$8,)-1)*3+COLUMN(B7)),"")</f>
        <v>68</v>
      </c>
      <c r="D7" s="29">
        <f>IF('[1]_Data'!$E15,INDEX('[1]_Data'!$E15:$V15,(MATCH(1=1,'[1]_Data'!$F$3:$F$8,)-1)*3+COLUMN(C7)),"")</f>
        <v>54</v>
      </c>
    </row>
    <row r="8" spans="1:4" ht="15">
      <c r="A8" s="21">
        <f ca="1">IF('[1]_Data'!$E16,TODAY(),"")</f>
        <v>42922</v>
      </c>
      <c r="B8" s="22">
        <f>IF('[1]_Data'!$E16,INDEX('[1]_Data'!$E16:$V16,(MATCH(1=1,'[1]_Data'!$F$3:$F$8,)-1)*3+COLUMN(A8)),"")</f>
        <v>0.0008680555555555555</v>
      </c>
      <c r="C8" s="29">
        <f>IF('[1]_Data'!$E16,INDEX('[1]_Data'!$E16:$V16,(MATCH(1=1,'[1]_Data'!$F$3:$F$8,)-1)*3+COLUMN(B8)),"")</f>
        <v>78</v>
      </c>
      <c r="D8" s="29">
        <f>IF('[1]_Data'!$E16,INDEX('[1]_Data'!$E16:$V16,(MATCH(1=1,'[1]_Data'!$F$3:$F$8,)-1)*3+COLUMN(C8)),"")</f>
        <v>65</v>
      </c>
    </row>
    <row r="9" spans="1:4" ht="15">
      <c r="A9" s="21">
        <f ca="1">IF('[1]_Data'!$E17,TODAY(),"")</f>
        <v>42922</v>
      </c>
      <c r="B9" s="22">
        <f>IF('[1]_Data'!$E17,INDEX('[1]_Data'!$E17:$V17,(MATCH(1=1,'[1]_Data'!$F$3:$F$8,)-1)*3+COLUMN(A9)),"")</f>
        <v>0.0010416666666666667</v>
      </c>
      <c r="C9" s="29">
        <f>IF('[1]_Data'!$E17,INDEX('[1]_Data'!$E17:$V17,(MATCH(1=1,'[1]_Data'!$F$3:$F$8,)-1)*3+COLUMN(B9)),"")</f>
        <v>87</v>
      </c>
      <c r="D9" s="29">
        <f>IF('[1]_Data'!$E17,INDEX('[1]_Data'!$E17:$V17,(MATCH(1=1,'[1]_Data'!$F$3:$F$8,)-1)*3+COLUMN(C9)),"")</f>
        <v>77</v>
      </c>
    </row>
    <row r="10" spans="1:4" ht="15">
      <c r="A10" s="21">
        <f ca="1">IF('[1]_Data'!$E18,TODAY(),"")</f>
        <v>42922</v>
      </c>
      <c r="B10" s="22">
        <f>IF('[1]_Data'!$E18,INDEX('[1]_Data'!$E18:$V18,(MATCH(1=1,'[1]_Data'!$F$3:$F$8,)-1)*3+COLUMN(A10)),"")</f>
        <v>0.0012152777777777778</v>
      </c>
      <c r="C10" s="29">
        <f>IF('[1]_Data'!$E18,INDEX('[1]_Data'!$E18:$V18,(MATCH(1=1,'[1]_Data'!$F$3:$F$8,)-1)*3+COLUMN(B10)),"")</f>
        <v>7</v>
      </c>
      <c r="D10" s="29">
        <f>IF('[1]_Data'!$E18,INDEX('[1]_Data'!$E18:$V18,(MATCH(1=1,'[1]_Data'!$F$3:$F$8,)-1)*3+COLUMN(C10)),"")</f>
        <v>45</v>
      </c>
    </row>
    <row r="11" spans="1:4" ht="15">
      <c r="A11" s="21">
        <f ca="1">IF('[1]_Data'!$E19,TODAY(),"")</f>
        <v>42922</v>
      </c>
      <c r="B11" s="22">
        <f>IF('[1]_Data'!$E19,INDEX('[1]_Data'!$E19:$V19,(MATCH(1=1,'[1]_Data'!$F$3:$F$8,)-1)*3+COLUMN(A11)),"")</f>
        <v>0.001388888888888889</v>
      </c>
      <c r="C11" s="29">
        <f>IF('[1]_Data'!$E19,INDEX('[1]_Data'!$E19:$V19,(MATCH(1=1,'[1]_Data'!$F$3:$F$8,)-1)*3+COLUMN(B11)),"")</f>
        <v>78</v>
      </c>
      <c r="D11" s="29">
        <f>IF('[1]_Data'!$E19,INDEX('[1]_Data'!$E19:$V19,(MATCH(1=1,'[1]_Data'!$F$3:$F$8,)-1)*3+COLUMN(C11)),"")</f>
        <v>76</v>
      </c>
    </row>
    <row r="12" spans="1:4" ht="15">
      <c r="A12" s="21">
        <f ca="1">IF('[1]_Data'!$E20,TODAY(),"")</f>
        <v>42922</v>
      </c>
      <c r="B12" s="22">
        <f>IF('[1]_Data'!$E20,INDEX('[1]_Data'!$E20:$V20,(MATCH(1=1,'[1]_Data'!$F$3:$F$8,)-1)*3+COLUMN(A12)),"")</f>
        <v>0.0015625</v>
      </c>
      <c r="C12" s="29">
        <f>IF('[1]_Data'!$E20,INDEX('[1]_Data'!$E20:$V20,(MATCH(1=1,'[1]_Data'!$F$3:$F$8,)-1)*3+COLUMN(B12)),"")</f>
        <v>7</v>
      </c>
      <c r="D12" s="29">
        <f>IF('[1]_Data'!$E20,INDEX('[1]_Data'!$E20:$V20,(MATCH(1=1,'[1]_Data'!$F$3:$F$8,)-1)*3+COLUMN(C12)),"")</f>
        <v>657</v>
      </c>
    </row>
    <row r="13" spans="1:4" ht="15">
      <c r="A13" s="21">
        <f ca="1">IF('[1]_Data'!$E21,TODAY(),"")</f>
        <v>42922</v>
      </c>
      <c r="B13" s="22">
        <f>IF('[1]_Data'!$E21,INDEX('[1]_Data'!$E21:$V21,(MATCH(1=1,'[1]_Data'!$F$3:$F$8,)-1)*3+COLUMN(A13)),"")</f>
        <v>0.0017361111111111112</v>
      </c>
      <c r="C13" s="29">
        <f>IF('[1]_Data'!$E21,INDEX('[1]_Data'!$E21:$V21,(MATCH(1=1,'[1]_Data'!$F$3:$F$8,)-1)*3+COLUMN(B13)),"")</f>
        <v>9</v>
      </c>
      <c r="D13" s="29">
        <f>IF('[1]_Data'!$E21,INDEX('[1]_Data'!$E21:$V21,(MATCH(1=1,'[1]_Data'!$F$3:$F$8,)-1)*3+COLUMN(C13)),"")</f>
        <v>6</v>
      </c>
    </row>
    <row r="14" spans="1:4" ht="15">
      <c r="A14" s="21">
        <f ca="1">IF('[1]_Data'!$E22,TODAY(),"")</f>
        <v>42922</v>
      </c>
      <c r="B14" s="22">
        <f>IF('[1]_Data'!$E22,INDEX('[1]_Data'!$E22:$V22,(MATCH(1=1,'[1]_Data'!$F$3:$F$8,)-1)*3+COLUMN(A14)),"")</f>
        <v>0.0019097222222222224</v>
      </c>
      <c r="C14" s="29">
        <f>IF('[1]_Data'!$E22,INDEX('[1]_Data'!$E22:$V22,(MATCH(1=1,'[1]_Data'!$F$3:$F$8,)-1)*3+COLUMN(B14)),"")</f>
        <v>67</v>
      </c>
      <c r="D14" s="29">
        <f>IF('[1]_Data'!$E22,INDEX('[1]_Data'!$E22:$V22,(MATCH(1=1,'[1]_Data'!$F$3:$F$8,)-1)*3+COLUMN(C14)),"")</f>
        <v>45</v>
      </c>
    </row>
    <row r="15" spans="1:4" ht="15">
      <c r="A15" s="21">
        <f ca="1">IF('[1]_Data'!$E23,TODAY(),"")</f>
        <v>42922</v>
      </c>
      <c r="B15" s="22">
        <f>IF('[1]_Data'!$E23,INDEX('[1]_Data'!$E23:$V23,(MATCH(1=1,'[1]_Data'!$F$3:$F$8,)-1)*3+COLUMN(A15)),"")</f>
        <v>0.0020833333333333333</v>
      </c>
      <c r="C15" s="29">
        <f>IF('[1]_Data'!$E23,INDEX('[1]_Data'!$E23:$V23,(MATCH(1=1,'[1]_Data'!$F$3:$F$8,)-1)*3+COLUMN(B15)),"")</f>
        <v>6</v>
      </c>
      <c r="D15" s="29">
        <f>IF('[1]_Data'!$E23,INDEX('[1]_Data'!$E23:$V23,(MATCH(1=1,'[1]_Data'!$F$3:$F$8,)-1)*3+COLUMN(C15)),"")</f>
        <v>56</v>
      </c>
    </row>
    <row r="16" spans="1:4" ht="15">
      <c r="A16" s="21">
        <f ca="1">IF('[1]_Data'!$E24,TODAY(),"")</f>
      </c>
      <c r="B16" s="22">
        <f>IF('[1]_Data'!$E24,INDEX('[1]_Data'!$E24:$V24,(MATCH(1=1,'[1]_Data'!$F$3:$F$8,)-1)*3+COLUMN(A16)),"")</f>
      </c>
      <c r="C16" s="29">
        <f>IF('[1]_Data'!$E24,INDEX('[1]_Data'!$E24:$V24,(MATCH(1=1,'[1]_Data'!$F$3:$F$8,)-1)*3+COLUMN(B16)),"")</f>
      </c>
      <c r="D16" s="29">
        <f>IF('[1]_Data'!$E24,INDEX('[1]_Data'!$E24:$V24,(MATCH(1=1,'[1]_Data'!$F$3:$F$8,)-1)*3+COLUMN(C16)),"")</f>
      </c>
    </row>
    <row r="17" spans="1:4" ht="15">
      <c r="A17" s="21">
        <f ca="1">IF('[1]_Data'!$E25,TODAY(),"")</f>
      </c>
      <c r="B17" s="22">
        <f>IF('[1]_Data'!$E25,INDEX('[1]_Data'!$E25:$V25,(MATCH(1=1,'[1]_Data'!$F$3:$F$8,)-1)*3+COLUMN(A17)),"")</f>
      </c>
      <c r="C17" s="29">
        <f>IF('[1]_Data'!$E25,INDEX('[1]_Data'!$E25:$V25,(MATCH(1=1,'[1]_Data'!$F$3:$F$8,)-1)*3+COLUMN(B17)),"")</f>
      </c>
      <c r="D17" s="29">
        <f>IF('[1]_Data'!$E25,INDEX('[1]_Data'!$E25:$V25,(MATCH(1=1,'[1]_Data'!$F$3:$F$8,)-1)*3+COLUMN(C17)),"")</f>
      </c>
    </row>
    <row r="18" spans="1:4" ht="15">
      <c r="A18" s="21">
        <f ca="1">IF('[1]_Data'!$E26,TODAY(),"")</f>
      </c>
      <c r="B18" s="22">
        <f>IF('[1]_Data'!$E26,INDEX('[1]_Data'!$E26:$V26,(MATCH(1=1,'[1]_Data'!$F$3:$F$8,)-1)*3+COLUMN(A18)),"")</f>
      </c>
      <c r="C18" s="29">
        <f>IF('[1]_Data'!$E26,INDEX('[1]_Data'!$E26:$V26,(MATCH(1=1,'[1]_Data'!$F$3:$F$8,)-1)*3+COLUMN(B18)),"")</f>
      </c>
      <c r="D18" s="29">
        <f>IF('[1]_Data'!$E26,INDEX('[1]_Data'!$E26:$V26,(MATCH(1=1,'[1]_Data'!$F$3:$F$8,)-1)*3+COLUMN(C18)),"")</f>
      </c>
    </row>
    <row r="19" spans="1:4" ht="15">
      <c r="A19" s="21">
        <f ca="1">IF('[1]_Data'!$E27,TODAY(),"")</f>
      </c>
      <c r="B19" s="22">
        <f>IF('[1]_Data'!$E27,INDEX('[1]_Data'!$E27:$V27,(MATCH(1=1,'[1]_Data'!$F$3:$F$8,)-1)*3+COLUMN(A19)),"")</f>
      </c>
      <c r="C19" s="29">
        <f>IF('[1]_Data'!$E27,INDEX('[1]_Data'!$E27:$V27,(MATCH(1=1,'[1]_Data'!$F$3:$F$8,)-1)*3+COLUMN(B19)),"")</f>
      </c>
      <c r="D19" s="29">
        <f>IF('[1]_Data'!$E27,INDEX('[1]_Data'!$E27:$V27,(MATCH(1=1,'[1]_Data'!$F$3:$F$8,)-1)*3+COLUMN(C19)),"")</f>
      </c>
    </row>
    <row r="20" spans="1:4" ht="15">
      <c r="A20" s="21">
        <f ca="1">IF('[1]_Data'!$E28,TODAY(),"")</f>
      </c>
      <c r="B20" s="22">
        <f>IF('[1]_Data'!$E28,INDEX('[1]_Data'!$E28:$V28,(MATCH(1=1,'[1]_Data'!$F$3:$F$8,)-1)*3+COLUMN(A20)),"")</f>
      </c>
      <c r="C20" s="29">
        <f>IF('[1]_Data'!$E28,INDEX('[1]_Data'!$E28:$V28,(MATCH(1=1,'[1]_Data'!$F$3:$F$8,)-1)*3+COLUMN(B20)),"")</f>
      </c>
      <c r="D20" s="29">
        <f>IF('[1]_Data'!$E28,INDEX('[1]_Data'!$E28:$V28,(MATCH(1=1,'[1]_Data'!$F$3:$F$8,)-1)*3+COLUMN(C20)),"")</f>
      </c>
    </row>
    <row r="21" spans="1:4" ht="15">
      <c r="A21" s="21">
        <f ca="1">IF('[1]_Data'!$E29,TODAY(),"")</f>
      </c>
      <c r="B21" s="22">
        <f>IF('[1]_Data'!$E29,INDEX('[1]_Data'!$E29:$V29,(MATCH(1=1,'[1]_Data'!$F$3:$F$8,)-1)*3+COLUMN(A21)),"")</f>
      </c>
      <c r="C21" s="29">
        <f>IF('[1]_Data'!$E29,INDEX('[1]_Data'!$E29:$V29,(MATCH(1=1,'[1]_Data'!$F$3:$F$8,)-1)*3+COLUMN(B21)),"")</f>
      </c>
      <c r="D21" s="29">
        <f>IF('[1]_Data'!$E29,INDEX('[1]_Data'!$E29:$V29,(MATCH(1=1,'[1]_Data'!$F$3:$F$8,)-1)*3+COLUMN(C21)),"")</f>
      </c>
    </row>
    <row r="22" spans="1:4" ht="15">
      <c r="A22" s="21">
        <f ca="1">IF('[1]_Data'!$E30,TODAY(),"")</f>
      </c>
      <c r="B22" s="22">
        <f>IF('[1]_Data'!$E30,INDEX('[1]_Data'!$E30:$V30,(MATCH(1=1,'[1]_Data'!$F$3:$F$8,)-1)*3+COLUMN(A22)),"")</f>
      </c>
      <c r="C22" s="29">
        <f>IF('[1]_Data'!$E30,INDEX('[1]_Data'!$E30:$V30,(MATCH(1=1,'[1]_Data'!$F$3:$F$8,)-1)*3+COLUMN(B22)),"")</f>
      </c>
      <c r="D22" s="29">
        <f>IF('[1]_Data'!$E30,INDEX('[1]_Data'!$E30:$V30,(MATCH(1=1,'[1]_Data'!$F$3:$F$8,)-1)*3+COLUMN(C22)),"")</f>
      </c>
    </row>
    <row r="23" spans="1:4" ht="15">
      <c r="A23" s="21">
        <f ca="1">IF('[1]_Data'!$E31,TODAY(),"")</f>
      </c>
      <c r="B23" s="22">
        <f>IF('[1]_Data'!$E31,INDEX('[1]_Data'!$E31:$V31,(MATCH(1=1,'[1]_Data'!$F$3:$F$8,)-1)*3+COLUMN(A23)),"")</f>
      </c>
      <c r="C23" s="29">
        <f>IF('[1]_Data'!$E31,INDEX('[1]_Data'!$E31:$V31,(MATCH(1=1,'[1]_Data'!$F$3:$F$8,)-1)*3+COLUMN(B23)),"")</f>
      </c>
      <c r="D23" s="29">
        <f>IF('[1]_Data'!$E31,INDEX('[1]_Data'!$E31:$V31,(MATCH(1=1,'[1]_Data'!$F$3:$F$8,)-1)*3+COLUMN(C23)),"")</f>
      </c>
    </row>
    <row r="24" spans="1:4" ht="15">
      <c r="A24" s="21">
        <f ca="1">IF('[1]_Data'!$E32,TODAY(),"")</f>
      </c>
      <c r="B24" s="22">
        <f>IF('[1]_Data'!$E32,INDEX('[1]_Data'!$E32:$V32,(MATCH(1=1,'[1]_Data'!$F$3:$F$8,)-1)*3+COLUMN(A24)),"")</f>
      </c>
      <c r="C24" s="29">
        <f>IF('[1]_Data'!$E32,INDEX('[1]_Data'!$E32:$V32,(MATCH(1=1,'[1]_Data'!$F$3:$F$8,)-1)*3+COLUMN(B24)),"")</f>
      </c>
      <c r="D24" s="29">
        <f>IF('[1]_Data'!$E32,INDEX('[1]_Data'!$E32:$V32,(MATCH(1=1,'[1]_Data'!$F$3:$F$8,)-1)*3+COLUMN(C24)),"")</f>
      </c>
    </row>
    <row r="25" spans="1:4" ht="15">
      <c r="A25" s="21">
        <f ca="1">IF('[1]_Data'!$E33,TODAY(),"")</f>
      </c>
      <c r="B25" s="22">
        <f>IF('[1]_Data'!$E33,INDEX('[1]_Data'!$E33:$V33,(MATCH(1=1,'[1]_Data'!$F$3:$F$8,)-1)*3+COLUMN(A25)),"")</f>
      </c>
      <c r="C25" s="29">
        <f>IF('[1]_Data'!$E33,INDEX('[1]_Data'!$E33:$V33,(MATCH(1=1,'[1]_Data'!$F$3:$F$8,)-1)*3+COLUMN(B25)),"")</f>
      </c>
      <c r="D25" s="29">
        <f>IF('[1]_Data'!$E33,INDEX('[1]_Data'!$E33:$V33,(MATCH(1=1,'[1]_Data'!$F$3:$F$8,)-1)*3+COLUMN(C25)),"")</f>
      </c>
    </row>
    <row r="26" spans="1:4" ht="15">
      <c r="A26" s="21">
        <f ca="1">IF('[1]_Data'!$E34,TODAY(),"")</f>
      </c>
      <c r="B26" s="22">
        <f>IF('[1]_Data'!$E34,INDEX('[1]_Data'!$E34:$V34,(MATCH(1=1,'[1]_Data'!$F$3:$F$8,)-1)*3+COLUMN(A26)),"")</f>
      </c>
      <c r="C26" s="29">
        <f>IF('[1]_Data'!$E34,INDEX('[1]_Data'!$E34:$V34,(MATCH(1=1,'[1]_Data'!$F$3:$F$8,)-1)*3+COLUMN(B26)),"")</f>
      </c>
      <c r="D26" s="29">
        <f>IF('[1]_Data'!$E34,INDEX('[1]_Data'!$E34:$V34,(MATCH(1=1,'[1]_Data'!$F$3:$F$8,)-1)*3+COLUMN(C26)),"")</f>
      </c>
    </row>
    <row r="27" spans="1:4" ht="15">
      <c r="A27" s="21">
        <f ca="1">IF('[1]_Data'!$E35,TODAY(),"")</f>
      </c>
      <c r="B27" s="22">
        <f>IF('[1]_Data'!$E35,INDEX('[1]_Data'!$E35:$V35,(MATCH(1=1,'[1]_Data'!$F$3:$F$8,)-1)*3+COLUMN(A27)),"")</f>
      </c>
      <c r="C27" s="29">
        <f>IF('[1]_Data'!$E35,INDEX('[1]_Data'!$E35:$V35,(MATCH(1=1,'[1]_Data'!$F$3:$F$8,)-1)*3+COLUMN(B27)),"")</f>
      </c>
      <c r="D27" s="29">
        <f>IF('[1]_Data'!$E35,INDEX('[1]_Data'!$E35:$V35,(MATCH(1=1,'[1]_Data'!$F$3:$F$8,)-1)*3+COLUMN(C27)),"")</f>
      </c>
    </row>
    <row r="28" spans="1:4" ht="15">
      <c r="A28" s="21">
        <f ca="1">IF('[1]_Data'!$E36,TODAY(),"")</f>
      </c>
      <c r="B28" s="22">
        <f>IF('[1]_Data'!$E36,INDEX('[1]_Data'!$E36:$V36,(MATCH(1=1,'[1]_Data'!$F$3:$F$8,)-1)*3+COLUMN(A28)),"")</f>
      </c>
      <c r="C28" s="29">
        <f>IF('[1]_Data'!$E36,INDEX('[1]_Data'!$E36:$V36,(MATCH(1=1,'[1]_Data'!$F$3:$F$8,)-1)*3+COLUMN(B28)),"")</f>
      </c>
      <c r="D28" s="29">
        <f>IF('[1]_Data'!$E36,INDEX('[1]_Data'!$E36:$V36,(MATCH(1=1,'[1]_Data'!$F$3:$F$8,)-1)*3+COLUMN(C28)),"")</f>
      </c>
    </row>
    <row r="29" spans="1:4" ht="15">
      <c r="A29" s="21">
        <f ca="1">IF('[1]_Data'!$E37,TODAY(),"")</f>
      </c>
      <c r="B29" s="22">
        <f>IF('[1]_Data'!$E37,INDEX('[1]_Data'!$E37:$V37,(MATCH(1=1,'[1]_Data'!$F$3:$F$8,)-1)*3+COLUMN(A29)),"")</f>
      </c>
      <c r="C29" s="29">
        <f>IF('[1]_Data'!$E37,INDEX('[1]_Data'!$E37:$V37,(MATCH(1=1,'[1]_Data'!$F$3:$F$8,)-1)*3+COLUMN(B29)),"")</f>
      </c>
      <c r="D29" s="29">
        <f>IF('[1]_Data'!$E37,INDEX('[1]_Data'!$E37:$V37,(MATCH(1=1,'[1]_Data'!$F$3:$F$8,)-1)*3+COLUMN(C29)),"")</f>
      </c>
    </row>
    <row r="30" spans="1:4" ht="15">
      <c r="A30" s="21">
        <f ca="1">IF('[1]_Data'!$E38,TODAY(),"")</f>
      </c>
      <c r="B30" s="22">
        <f>IF('[1]_Data'!$E38,INDEX('[1]_Data'!$E38:$V38,(MATCH(1=1,'[1]_Data'!$F$3:$F$8,)-1)*3+COLUMN(A30)),"")</f>
      </c>
      <c r="C30" s="29">
        <f>IF('[1]_Data'!$E38,INDEX('[1]_Data'!$E38:$V38,(MATCH(1=1,'[1]_Data'!$F$3:$F$8,)-1)*3+COLUMN(B30)),"")</f>
      </c>
      <c r="D30" s="29">
        <f>IF('[1]_Data'!$E38,INDEX('[1]_Data'!$E38:$V38,(MATCH(1=1,'[1]_Data'!$F$3:$F$8,)-1)*3+COLUMN(C30)),"")</f>
      </c>
    </row>
    <row r="31" spans="1:4" ht="15">
      <c r="A31" s="21">
        <f ca="1">IF('[1]_Data'!$E39,TODAY(),"")</f>
      </c>
      <c r="B31" s="22">
        <f>IF('[1]_Data'!$E39,INDEX('[1]_Data'!$E39:$V39,(MATCH(1=1,'[1]_Data'!$F$3:$F$8,)-1)*3+COLUMN(A31)),"")</f>
      </c>
      <c r="C31" s="29">
        <f>IF('[1]_Data'!$E39,INDEX('[1]_Data'!$E39:$V39,(MATCH(1=1,'[1]_Data'!$F$3:$F$8,)-1)*3+COLUMN(B31)),"")</f>
      </c>
      <c r="D31" s="29">
        <f>IF('[1]_Data'!$E39,INDEX('[1]_Data'!$E39:$V39,(MATCH(1=1,'[1]_Data'!$F$3:$F$8,)-1)*3+COLUMN(C31)),"")</f>
      </c>
    </row>
    <row r="32" spans="1:4" ht="15">
      <c r="A32" s="21">
        <f ca="1">IF('[1]_Data'!$E40,TODAY(),"")</f>
      </c>
      <c r="B32" s="22">
        <f>IF('[1]_Data'!$E40,INDEX('[1]_Data'!$E40:$V40,(MATCH(1=1,'[1]_Data'!$F$3:$F$8,)-1)*3+COLUMN(A32)),"")</f>
      </c>
      <c r="C32" s="29">
        <f>IF('[1]_Data'!$E40,INDEX('[1]_Data'!$E40:$V40,(MATCH(1=1,'[1]_Data'!$F$3:$F$8,)-1)*3+COLUMN(B32)),"")</f>
      </c>
      <c r="D32" s="29">
        <f>IF('[1]_Data'!$E40,INDEX('[1]_Data'!$E40:$V40,(MATCH(1=1,'[1]_Data'!$F$3:$F$8,)-1)*3+COLUMN(C32)),"")</f>
      </c>
    </row>
    <row r="33" spans="1:4" ht="15">
      <c r="A33" s="21">
        <f ca="1">IF('[1]_Data'!$E41,TODAY(),"")</f>
      </c>
      <c r="B33" s="22">
        <f>IF('[1]_Data'!$E41,INDEX('[1]_Data'!$E41:$V41,(MATCH(1=1,'[1]_Data'!$F$3:$F$8,)-1)*3+COLUMN(A33)),"")</f>
      </c>
      <c r="C33" s="29">
        <f>IF('[1]_Data'!$E41,INDEX('[1]_Data'!$E41:$V41,(MATCH(1=1,'[1]_Data'!$F$3:$F$8,)-1)*3+COLUMN(B33)),"")</f>
      </c>
      <c r="D33" s="29">
        <f>IF('[1]_Data'!$E41,INDEX('[1]_Data'!$E41:$V41,(MATCH(1=1,'[1]_Data'!$F$3:$F$8,)-1)*3+COLUMN(C33)),"")</f>
      </c>
    </row>
    <row r="34" spans="1:4" ht="15">
      <c r="A34" s="21">
        <f ca="1">IF('[1]_Data'!$E42,TODAY(),"")</f>
      </c>
      <c r="B34" s="22">
        <f>IF('[1]_Data'!$E42,INDEX('[1]_Data'!$E42:$V42,(MATCH(1=1,'[1]_Data'!$F$3:$F$8,)-1)*3+COLUMN(A34)),"")</f>
      </c>
      <c r="C34" s="29">
        <f>IF('[1]_Data'!$E42,INDEX('[1]_Data'!$E42:$V42,(MATCH(1=1,'[1]_Data'!$F$3:$F$8,)-1)*3+COLUMN(B34)),"")</f>
      </c>
      <c r="D34" s="29">
        <f>IF('[1]_Data'!$E42,INDEX('[1]_Data'!$E42:$V42,(MATCH(1=1,'[1]_Data'!$F$3:$F$8,)-1)*3+COLUMN(C34)),"")</f>
      </c>
    </row>
    <row r="35" spans="1:4" ht="15">
      <c r="A35" s="21">
        <f ca="1">IF('[1]_Data'!$E43,TODAY(),"")</f>
      </c>
      <c r="B35" s="22">
        <f>IF('[1]_Data'!$E43,INDEX('[1]_Data'!$E43:$V43,(MATCH(1=1,'[1]_Data'!$F$3:$F$8,)-1)*3+COLUMN(A35)),"")</f>
      </c>
      <c r="C35" s="29">
        <f>IF('[1]_Data'!$E43,INDEX('[1]_Data'!$E43:$V43,(MATCH(1=1,'[1]_Data'!$F$3:$F$8,)-1)*3+COLUMN(B35)),"")</f>
      </c>
      <c r="D35" s="29">
        <f>IF('[1]_Data'!$E43,INDEX('[1]_Data'!$E43:$V43,(MATCH(1=1,'[1]_Data'!$F$3:$F$8,)-1)*3+COLUMN(C35)),"")</f>
      </c>
    </row>
    <row r="36" spans="1:4" ht="15">
      <c r="A36" s="21">
        <f ca="1">IF('[1]_Data'!$E44,TODAY(),"")</f>
      </c>
      <c r="B36" s="22">
        <f>IF('[1]_Data'!$E44,INDEX('[1]_Data'!$E44:$V44,(MATCH(1=1,'[1]_Data'!$F$3:$F$8,)-1)*3+COLUMN(A36)),"")</f>
      </c>
      <c r="C36" s="29">
        <f>IF('[1]_Data'!$E44,INDEX('[1]_Data'!$E44:$V44,(MATCH(1=1,'[1]_Data'!$F$3:$F$8,)-1)*3+COLUMN(B36)),"")</f>
      </c>
      <c r="D36" s="29">
        <f>IF('[1]_Data'!$E44,INDEX('[1]_Data'!$E44:$V44,(MATCH(1=1,'[1]_Data'!$F$3:$F$8,)-1)*3+COLUMN(C36)),"")</f>
      </c>
    </row>
    <row r="37" spans="1:4" ht="15">
      <c r="A37" s="21">
        <f ca="1">IF('[1]_Data'!$E45,TODAY(),"")</f>
      </c>
      <c r="B37" s="22">
        <f>IF('[1]_Data'!$E45,INDEX('[1]_Data'!$E45:$V45,(MATCH(1=1,'[1]_Data'!$F$3:$F$8,)-1)*3+COLUMN(A37)),"")</f>
      </c>
      <c r="C37" s="29">
        <f>IF('[1]_Data'!$E45,INDEX('[1]_Data'!$E45:$V45,(MATCH(1=1,'[1]_Data'!$F$3:$F$8,)-1)*3+COLUMN(B37)),"")</f>
      </c>
      <c r="D37" s="29">
        <f>IF('[1]_Data'!$E45,INDEX('[1]_Data'!$E45:$V45,(MATCH(1=1,'[1]_Data'!$F$3:$F$8,)-1)*3+COLUMN(C37)),"")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3:V23"/>
  <sheetViews>
    <sheetView zoomScale="70" zoomScaleNormal="70" zoomScalePageLayoutView="0" workbookViewId="0" topLeftCell="A1">
      <selection activeCell="G14" sqref="G14"/>
    </sheetView>
  </sheetViews>
  <sheetFormatPr defaultColWidth="9.140625" defaultRowHeight="15"/>
  <cols>
    <col min="4" max="4" width="2.140625" style="0" bestFit="1" customWidth="1"/>
    <col min="5" max="5" width="11.7109375" style="0" bestFit="1" customWidth="1"/>
    <col min="6" max="6" width="8.57421875" style="0" bestFit="1" customWidth="1"/>
    <col min="7" max="7" width="7.7109375" style="0" bestFit="1" customWidth="1"/>
  </cols>
  <sheetData>
    <row r="2" ht="15.75" thickBot="1"/>
    <row r="3" spans="4:7" ht="15">
      <c r="D3" s="1">
        <v>1</v>
      </c>
      <c r="E3" s="2" t="s">
        <v>0</v>
      </c>
      <c r="F3" s="3" t="b">
        <f ca="1">IF(NOW()&lt;=TODAY()+(1/24*4),TRUE)</f>
        <v>0</v>
      </c>
      <c r="G3" s="4" t="str">
        <f>IF(AND(F3=TRUE,NOT(F12="#N/A")),F12,"----")</f>
        <v>----</v>
      </c>
    </row>
    <row r="4" spans="4:7" ht="15">
      <c r="D4" s="5">
        <v>2</v>
      </c>
      <c r="E4" s="6" t="s">
        <v>1</v>
      </c>
      <c r="F4" s="7" t="b">
        <f ca="1">IF(AND(NOW()&gt;=TODAY()+(1/24*4),NOW()&lt;=TODAY()+(1/24*8)),TRUE)</f>
        <v>0</v>
      </c>
      <c r="G4" s="8" t="str">
        <f>IF(AND(F4=TRUE,NOT(I12="#N/A")),I12,"----")</f>
        <v>----</v>
      </c>
    </row>
    <row r="5" spans="4:7" ht="15">
      <c r="D5" s="5">
        <v>3</v>
      </c>
      <c r="E5" s="6" t="s">
        <v>2</v>
      </c>
      <c r="F5" s="7" t="b">
        <f ca="1">IF(AND(NOW()&gt;=TODAY()+(1/24*8),NOW()&lt;=TODAY()+(1/24*12)),TRUE)</f>
        <v>0</v>
      </c>
      <c r="G5" s="8" t="str">
        <f>IF(AND(F5=TRUE,NOT(L12="#N/A")),L12,"----")</f>
        <v>----</v>
      </c>
    </row>
    <row r="6" spans="4:7" ht="15">
      <c r="D6" s="5">
        <v>4</v>
      </c>
      <c r="E6" s="6" t="s">
        <v>3</v>
      </c>
      <c r="F6" s="7" t="b">
        <f ca="1">IF(AND(NOW()&gt;=TODAY()+(1/24*12),NOW()&lt;=TODAY()+(1/24*16)),TRUE)</f>
        <v>1</v>
      </c>
      <c r="G6" s="8">
        <f>IF(AND(F6=TRUE,NOT(O12="#N/A")),O12,"------")</f>
        <v>65</v>
      </c>
    </row>
    <row r="7" spans="4:7" ht="15">
      <c r="D7" s="5">
        <v>5</v>
      </c>
      <c r="E7" s="6" t="s">
        <v>4</v>
      </c>
      <c r="F7" s="7" t="b">
        <f ca="1">IF(AND(NOW()&gt;=TODAY()+(1/24*16),NOW()&lt;=TODAY()+(1/24*20)),TRUE)</f>
        <v>0</v>
      </c>
      <c r="G7" s="8" t="str">
        <f>IF(AND(F7=TRUE,NOT(R12="#N/A")),R12,"----")</f>
        <v>----</v>
      </c>
    </row>
    <row r="8" spans="4:7" ht="15.75" thickBot="1">
      <c r="D8" s="9">
        <v>6</v>
      </c>
      <c r="E8" s="10" t="s">
        <v>5</v>
      </c>
      <c r="F8" s="11" t="b">
        <f ca="1">IF(AND(NOW()&gt;=TODAY()+(1/24*20),NOW()&lt;=TODAY()+(1/24*24)),TRUE)</f>
        <v>0</v>
      </c>
      <c r="G8" s="12" t="str">
        <f>IF(AND(F8=TRUE,NOT(U12="#N/A")),U12,"----")</f>
        <v>----</v>
      </c>
    </row>
    <row r="10" ht="15.75" thickBot="1"/>
    <row r="11" spans="5:22" ht="15.75" thickBot="1">
      <c r="E11" s="23" t="s">
        <v>0</v>
      </c>
      <c r="F11" s="24"/>
      <c r="G11" s="25"/>
      <c r="H11" s="26" t="s">
        <v>1</v>
      </c>
      <c r="I11" s="26"/>
      <c r="J11" s="27"/>
      <c r="K11" s="28" t="s">
        <v>2</v>
      </c>
      <c r="L11" s="26"/>
      <c r="M11" s="27"/>
      <c r="N11" s="28" t="s">
        <v>6</v>
      </c>
      <c r="O11" s="26"/>
      <c r="P11" s="27"/>
      <c r="Q11" s="28" t="s">
        <v>4</v>
      </c>
      <c r="R11" s="26"/>
      <c r="S11" s="27"/>
      <c r="T11" s="28" t="s">
        <v>5</v>
      </c>
      <c r="U11" s="26"/>
      <c r="V11" s="27"/>
    </row>
    <row r="12" spans="5:22" ht="15">
      <c r="E12" s="13">
        <f ca="1">TODAY()</f>
        <v>42922</v>
      </c>
      <c r="F12" s="14">
        <v>0</v>
      </c>
      <c r="G12" s="15">
        <v>0</v>
      </c>
      <c r="H12" s="16">
        <f>E971+(1/24/60/60*15)</f>
        <v>0.0001736111111111111</v>
      </c>
      <c r="I12" s="14">
        <v>65</v>
      </c>
      <c r="J12" s="14">
        <v>12</v>
      </c>
      <c r="K12" s="13">
        <f>H971+(1/24/60/60*15)</f>
        <v>0.0001736111111111111</v>
      </c>
      <c r="L12" s="14">
        <v>65</v>
      </c>
      <c r="M12" s="14">
        <v>12</v>
      </c>
      <c r="N12" s="13">
        <f>K971+(1/24/60/60*15)</f>
        <v>0.0001736111111111111</v>
      </c>
      <c r="O12" s="14">
        <v>65</v>
      </c>
      <c r="P12" s="14">
        <v>12</v>
      </c>
      <c r="Q12" s="13">
        <f>N971+(1/24/60/60*15)</f>
        <v>0.0001736111111111111</v>
      </c>
      <c r="R12" s="14">
        <v>12</v>
      </c>
      <c r="S12" s="14">
        <v>12</v>
      </c>
      <c r="T12" s="13">
        <f>Q971+(1/24/60/60*15)</f>
        <v>0.0001736111111111111</v>
      </c>
      <c r="U12" s="14">
        <v>12</v>
      </c>
      <c r="V12" s="14">
        <v>65</v>
      </c>
    </row>
    <row r="13" spans="5:22" ht="15">
      <c r="E13" s="13">
        <f>E12+(1/24/60/60*15)</f>
        <v>42922.00017361111</v>
      </c>
      <c r="F13" s="14">
        <v>0</v>
      </c>
      <c r="G13" s="15">
        <v>0</v>
      </c>
      <c r="H13" s="16">
        <f>H12+(1/24/60/60*15)</f>
        <v>0.0003472222222222222</v>
      </c>
      <c r="I13" s="14">
        <v>654</v>
      </c>
      <c r="J13" s="14">
        <v>14.05</v>
      </c>
      <c r="K13" s="13">
        <f>K12+(1/24/60/60*15)</f>
        <v>0.0003472222222222222</v>
      </c>
      <c r="L13" s="14">
        <v>654</v>
      </c>
      <c r="M13" s="14">
        <v>14.05</v>
      </c>
      <c r="N13" s="13">
        <f>N12+(1/24/60/60*15)</f>
        <v>0.0003472222222222222</v>
      </c>
      <c r="O13" s="14">
        <v>654</v>
      </c>
      <c r="P13" s="14">
        <v>14.05</v>
      </c>
      <c r="Q13" s="13">
        <f>Q12+(1/24/60/60*15)</f>
        <v>0.0003472222222222222</v>
      </c>
      <c r="R13" s="14">
        <v>14.05</v>
      </c>
      <c r="S13" s="14">
        <v>14.05</v>
      </c>
      <c r="T13" s="13">
        <f>T12+(1/24/60/60*15)</f>
        <v>0.0003472222222222222</v>
      </c>
      <c r="U13" s="14">
        <v>14.05</v>
      </c>
      <c r="V13" s="14">
        <v>654</v>
      </c>
    </row>
    <row r="14" spans="5:22" ht="15">
      <c r="E14" s="13">
        <f>E13+(1/24/60/60*15)</f>
        <v>42922.000347222216</v>
      </c>
      <c r="F14" s="14">
        <v>5</v>
      </c>
      <c r="G14" s="15">
        <v>67</v>
      </c>
      <c r="H14" s="16">
        <f aca="true" t="shared" si="0" ref="H14:H23">H13+(1/24/60/60*15)</f>
        <v>0.0005208333333333332</v>
      </c>
      <c r="I14" s="14">
        <v>5</v>
      </c>
      <c r="J14" s="14">
        <v>5</v>
      </c>
      <c r="K14" s="13">
        <f aca="true" t="shared" si="1" ref="K14:K23">K13+(1/24/60/60*15)</f>
        <v>0.0005208333333333332</v>
      </c>
      <c r="L14" s="14">
        <v>5</v>
      </c>
      <c r="M14" s="14">
        <v>5</v>
      </c>
      <c r="N14" s="13">
        <f aca="true" t="shared" si="2" ref="N14:N23">N13+(1/24/60/60*15)</f>
        <v>0.0005208333333333332</v>
      </c>
      <c r="O14" s="14">
        <v>5</v>
      </c>
      <c r="P14" s="14">
        <v>5</v>
      </c>
      <c r="Q14" s="13">
        <f aca="true" t="shared" si="3" ref="Q14:Q23">Q13+(1/24/60/60*15)</f>
        <v>0.0005208333333333332</v>
      </c>
      <c r="R14" s="14">
        <v>5</v>
      </c>
      <c r="S14" s="14">
        <v>5</v>
      </c>
      <c r="T14" s="13">
        <f aca="true" t="shared" si="4" ref="T14:T23">T13+(1/24/60/60*15)</f>
        <v>0.0005208333333333332</v>
      </c>
      <c r="U14" s="14">
        <v>5</v>
      </c>
      <c r="V14" s="14">
        <v>5</v>
      </c>
    </row>
    <row r="15" spans="5:22" ht="15">
      <c r="E15" s="13">
        <f aca="true" t="shared" si="5" ref="E15:E23">E14+(1/24/60/60*15)</f>
        <v>42922.000520833324</v>
      </c>
      <c r="F15" s="14">
        <v>54</v>
      </c>
      <c r="G15" s="15">
        <v>8</v>
      </c>
      <c r="H15" s="16">
        <f t="shared" si="0"/>
        <v>0.0006944444444444444</v>
      </c>
      <c r="I15" s="14">
        <v>68</v>
      </c>
      <c r="J15" s="14">
        <v>54</v>
      </c>
      <c r="K15" s="13">
        <f t="shared" si="1"/>
        <v>0.0006944444444444444</v>
      </c>
      <c r="L15" s="14">
        <v>68</v>
      </c>
      <c r="M15" s="14">
        <v>54</v>
      </c>
      <c r="N15" s="13">
        <f t="shared" si="2"/>
        <v>0.0006944444444444444</v>
      </c>
      <c r="O15" s="14">
        <v>68</v>
      </c>
      <c r="P15" s="14">
        <v>54</v>
      </c>
      <c r="Q15" s="13">
        <f t="shared" si="3"/>
        <v>0.0006944444444444444</v>
      </c>
      <c r="R15" s="14">
        <v>54</v>
      </c>
      <c r="S15" s="14">
        <v>54</v>
      </c>
      <c r="T15" s="13">
        <f t="shared" si="4"/>
        <v>0.0006944444444444444</v>
      </c>
      <c r="U15" s="14">
        <v>54</v>
      </c>
      <c r="V15" s="14">
        <v>68</v>
      </c>
    </row>
    <row r="16" spans="5:22" ht="15">
      <c r="E16" s="13">
        <f t="shared" si="5"/>
        <v>42922.00069444443</v>
      </c>
      <c r="F16" s="14">
        <v>65</v>
      </c>
      <c r="G16" s="15">
        <v>78</v>
      </c>
      <c r="H16" s="16">
        <f t="shared" si="0"/>
        <v>0.0008680555555555555</v>
      </c>
      <c r="I16" s="14">
        <v>78</v>
      </c>
      <c r="J16" s="14">
        <v>65</v>
      </c>
      <c r="K16" s="13">
        <f t="shared" si="1"/>
        <v>0.0008680555555555555</v>
      </c>
      <c r="L16" s="14">
        <v>78</v>
      </c>
      <c r="M16" s="14">
        <v>65</v>
      </c>
      <c r="N16" s="13">
        <f t="shared" si="2"/>
        <v>0.0008680555555555555</v>
      </c>
      <c r="O16" s="14">
        <v>78</v>
      </c>
      <c r="P16" s="14">
        <v>65</v>
      </c>
      <c r="Q16" s="13">
        <f t="shared" si="3"/>
        <v>0.0008680555555555555</v>
      </c>
      <c r="R16" s="14">
        <v>65</v>
      </c>
      <c r="S16" s="14">
        <v>65</v>
      </c>
      <c r="T16" s="13">
        <f t="shared" si="4"/>
        <v>0.0008680555555555555</v>
      </c>
      <c r="U16" s="14">
        <v>65</v>
      </c>
      <c r="V16" s="14">
        <v>78</v>
      </c>
    </row>
    <row r="17" spans="5:22" ht="15">
      <c r="E17" s="13">
        <f t="shared" si="5"/>
        <v>42922.00086805554</v>
      </c>
      <c r="F17" s="14">
        <v>77</v>
      </c>
      <c r="G17" s="15">
        <v>67</v>
      </c>
      <c r="H17" s="16">
        <f t="shared" si="0"/>
        <v>0.0010416666666666667</v>
      </c>
      <c r="I17" s="14">
        <v>87</v>
      </c>
      <c r="J17" s="14">
        <v>77</v>
      </c>
      <c r="K17" s="13">
        <f t="shared" si="1"/>
        <v>0.0010416666666666667</v>
      </c>
      <c r="L17" s="14">
        <v>87</v>
      </c>
      <c r="M17" s="14">
        <v>77</v>
      </c>
      <c r="N17" s="13">
        <f t="shared" si="2"/>
        <v>0.0010416666666666667</v>
      </c>
      <c r="O17" s="14">
        <v>87</v>
      </c>
      <c r="P17" s="14">
        <v>77</v>
      </c>
      <c r="Q17" s="13">
        <f t="shared" si="3"/>
        <v>0.0010416666666666667</v>
      </c>
      <c r="R17" s="14">
        <v>77</v>
      </c>
      <c r="S17" s="14">
        <v>77</v>
      </c>
      <c r="T17" s="13">
        <f t="shared" si="4"/>
        <v>0.0010416666666666667</v>
      </c>
      <c r="U17" s="14">
        <v>77</v>
      </c>
      <c r="V17" s="14">
        <v>87</v>
      </c>
    </row>
    <row r="18" spans="5:22" ht="15">
      <c r="E18" s="13">
        <f t="shared" si="5"/>
        <v>42922.00104166665</v>
      </c>
      <c r="F18" s="14">
        <v>45</v>
      </c>
      <c r="G18" s="15">
        <v>8</v>
      </c>
      <c r="H18" s="16">
        <f t="shared" si="0"/>
        <v>0.0012152777777777778</v>
      </c>
      <c r="I18" s="14">
        <v>7</v>
      </c>
      <c r="J18" s="14">
        <v>45</v>
      </c>
      <c r="K18" s="13">
        <f t="shared" si="1"/>
        <v>0.0012152777777777778</v>
      </c>
      <c r="L18" s="14">
        <v>7</v>
      </c>
      <c r="M18" s="14">
        <v>45</v>
      </c>
      <c r="N18" s="13">
        <f t="shared" si="2"/>
        <v>0.0012152777777777778</v>
      </c>
      <c r="O18" s="14">
        <v>7</v>
      </c>
      <c r="P18" s="14">
        <v>45</v>
      </c>
      <c r="Q18" s="13">
        <f t="shared" si="3"/>
        <v>0.0012152777777777778</v>
      </c>
      <c r="R18" s="14">
        <v>45</v>
      </c>
      <c r="S18" s="14">
        <v>45</v>
      </c>
      <c r="T18" s="13">
        <f t="shared" si="4"/>
        <v>0.0012152777777777778</v>
      </c>
      <c r="U18" s="14">
        <v>45</v>
      </c>
      <c r="V18" s="14">
        <v>7</v>
      </c>
    </row>
    <row r="19" spans="5:22" ht="15">
      <c r="E19" s="13">
        <f t="shared" si="5"/>
        <v>42922.001215277756</v>
      </c>
      <c r="F19" s="14">
        <v>76</v>
      </c>
      <c r="G19" s="15">
        <v>67</v>
      </c>
      <c r="H19" s="16">
        <f t="shared" si="0"/>
        <v>0.001388888888888889</v>
      </c>
      <c r="I19" s="14">
        <v>78</v>
      </c>
      <c r="J19" s="14">
        <v>76</v>
      </c>
      <c r="K19" s="13">
        <f t="shared" si="1"/>
        <v>0.001388888888888889</v>
      </c>
      <c r="L19" s="14">
        <v>78</v>
      </c>
      <c r="M19" s="14">
        <v>76</v>
      </c>
      <c r="N19" s="13">
        <f t="shared" si="2"/>
        <v>0.001388888888888889</v>
      </c>
      <c r="O19" s="14">
        <v>78</v>
      </c>
      <c r="P19" s="14">
        <v>76</v>
      </c>
      <c r="Q19" s="13">
        <f t="shared" si="3"/>
        <v>0.001388888888888889</v>
      </c>
      <c r="R19" s="14">
        <v>76</v>
      </c>
      <c r="S19" s="14">
        <v>76</v>
      </c>
      <c r="T19" s="13">
        <f t="shared" si="4"/>
        <v>0.001388888888888889</v>
      </c>
      <c r="U19" s="14">
        <v>76</v>
      </c>
      <c r="V19" s="14">
        <v>78</v>
      </c>
    </row>
    <row r="20" spans="5:22" ht="15">
      <c r="E20" s="13">
        <f t="shared" si="5"/>
        <v>42922.001388888864</v>
      </c>
      <c r="F20" s="14">
        <v>657</v>
      </c>
      <c r="G20" s="15">
        <v>6</v>
      </c>
      <c r="H20" s="16">
        <f t="shared" si="0"/>
        <v>0.0015625</v>
      </c>
      <c r="I20" s="14">
        <v>7</v>
      </c>
      <c r="J20" s="14">
        <v>657</v>
      </c>
      <c r="K20" s="13">
        <f t="shared" si="1"/>
        <v>0.0015625</v>
      </c>
      <c r="L20" s="14">
        <v>7</v>
      </c>
      <c r="M20" s="14">
        <v>657</v>
      </c>
      <c r="N20" s="13">
        <f t="shared" si="2"/>
        <v>0.0015625</v>
      </c>
      <c r="O20" s="14">
        <v>7</v>
      </c>
      <c r="P20" s="14">
        <v>657</v>
      </c>
      <c r="Q20" s="13">
        <f t="shared" si="3"/>
        <v>0.0015625</v>
      </c>
      <c r="R20" s="14">
        <v>657</v>
      </c>
      <c r="S20" s="14">
        <v>657</v>
      </c>
      <c r="T20" s="13">
        <f t="shared" si="4"/>
        <v>0.0015625</v>
      </c>
      <c r="U20" s="14">
        <v>657</v>
      </c>
      <c r="V20" s="14">
        <v>7</v>
      </c>
    </row>
    <row r="21" spans="5:22" ht="15">
      <c r="E21" s="13">
        <f t="shared" si="5"/>
        <v>42922.00156249997</v>
      </c>
      <c r="F21" s="14">
        <v>6</v>
      </c>
      <c r="G21" s="15">
        <v>67</v>
      </c>
      <c r="H21" s="16">
        <f t="shared" si="0"/>
        <v>0.0017361111111111112</v>
      </c>
      <c r="I21" s="14">
        <v>9</v>
      </c>
      <c r="J21" s="14">
        <v>6</v>
      </c>
      <c r="K21" s="13">
        <f t="shared" si="1"/>
        <v>0.0017361111111111112</v>
      </c>
      <c r="L21" s="14">
        <v>9</v>
      </c>
      <c r="M21" s="14">
        <v>6</v>
      </c>
      <c r="N21" s="13">
        <f t="shared" si="2"/>
        <v>0.0017361111111111112</v>
      </c>
      <c r="O21" s="14">
        <v>9</v>
      </c>
      <c r="P21" s="14">
        <v>6</v>
      </c>
      <c r="Q21" s="13">
        <f t="shared" si="3"/>
        <v>0.0017361111111111112</v>
      </c>
      <c r="R21" s="14">
        <v>6</v>
      </c>
      <c r="S21" s="14">
        <v>6</v>
      </c>
      <c r="T21" s="13">
        <f t="shared" si="4"/>
        <v>0.0017361111111111112</v>
      </c>
      <c r="U21" s="14">
        <v>6</v>
      </c>
      <c r="V21" s="14">
        <v>9</v>
      </c>
    </row>
    <row r="22" spans="5:22" ht="15">
      <c r="E22" s="13">
        <f t="shared" si="5"/>
        <v>42922.00173611108</v>
      </c>
      <c r="F22" s="14">
        <v>45</v>
      </c>
      <c r="G22" s="15">
        <v>78</v>
      </c>
      <c r="H22" s="16">
        <f t="shared" si="0"/>
        <v>0.0019097222222222224</v>
      </c>
      <c r="I22" s="14">
        <v>67</v>
      </c>
      <c r="J22" s="14">
        <v>45</v>
      </c>
      <c r="K22" s="13">
        <f t="shared" si="1"/>
        <v>0.0019097222222222224</v>
      </c>
      <c r="L22" s="14">
        <v>67</v>
      </c>
      <c r="M22" s="14">
        <v>45</v>
      </c>
      <c r="N22" s="13">
        <f t="shared" si="2"/>
        <v>0.0019097222222222224</v>
      </c>
      <c r="O22" s="14">
        <v>67</v>
      </c>
      <c r="P22" s="14">
        <v>45</v>
      </c>
      <c r="Q22" s="13">
        <f t="shared" si="3"/>
        <v>0.0019097222222222224</v>
      </c>
      <c r="R22" s="14">
        <v>45</v>
      </c>
      <c r="S22" s="14">
        <v>45</v>
      </c>
      <c r="T22" s="13">
        <f t="shared" si="4"/>
        <v>0.0019097222222222224</v>
      </c>
      <c r="U22" s="14">
        <v>45</v>
      </c>
      <c r="V22" s="14">
        <v>67</v>
      </c>
    </row>
    <row r="23" spans="5:22" ht="15">
      <c r="E23" s="13">
        <f t="shared" si="5"/>
        <v>42922.00190972219</v>
      </c>
      <c r="F23" s="14">
        <v>56</v>
      </c>
      <c r="G23" s="15">
        <v>8</v>
      </c>
      <c r="H23" s="16">
        <f t="shared" si="0"/>
        <v>0.0020833333333333333</v>
      </c>
      <c r="I23" s="14">
        <v>6</v>
      </c>
      <c r="J23" s="14">
        <v>56</v>
      </c>
      <c r="K23" s="13">
        <f t="shared" si="1"/>
        <v>0.0020833333333333333</v>
      </c>
      <c r="L23" s="14">
        <v>6</v>
      </c>
      <c r="M23" s="14">
        <v>56</v>
      </c>
      <c r="N23" s="13">
        <f t="shared" si="2"/>
        <v>0.0020833333333333333</v>
      </c>
      <c r="O23" s="14">
        <v>6</v>
      </c>
      <c r="P23" s="14">
        <v>56</v>
      </c>
      <c r="Q23" s="13">
        <f t="shared" si="3"/>
        <v>0.0020833333333333333</v>
      </c>
      <c r="R23" s="14">
        <v>56</v>
      </c>
      <c r="S23" s="14">
        <v>56</v>
      </c>
      <c r="T23" s="13">
        <f t="shared" si="4"/>
        <v>0.0020833333333333333</v>
      </c>
      <c r="U23" s="14">
        <v>56</v>
      </c>
      <c r="V23" s="14">
        <v>6</v>
      </c>
    </row>
  </sheetData>
  <sheetProtection/>
  <mergeCells count="6">
    <mergeCell ref="E11:G11"/>
    <mergeCell ref="H11:J11"/>
    <mergeCell ref="K11:M11"/>
    <mergeCell ref="N11:P11"/>
    <mergeCell ref="Q11:S11"/>
    <mergeCell ref="T11:V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ГАВ</cp:lastModifiedBy>
  <dcterms:created xsi:type="dcterms:W3CDTF">2017-07-06T07:06:58Z</dcterms:created>
  <dcterms:modified xsi:type="dcterms:W3CDTF">2017-07-06T09:21:39Z</dcterms:modified>
  <cp:category/>
  <cp:version/>
  <cp:contentType/>
  <cp:contentStatus/>
</cp:coreProperties>
</file>