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Отдел_тарифов_энергетического_комплекса\Обмен документами\Жуков\калькулятор\"/>
    </mc:Choice>
  </mc:AlternateContent>
  <bookViews>
    <workbookView xWindow="0" yWindow="0" windowWidth="28800" windowHeight="10335"/>
  </bookViews>
  <sheets>
    <sheet name="Лист1" sheetId="1" r:id="rId1"/>
  </sheets>
  <definedNames>
    <definedName name="forindex">Лист1!$A$4:$A$8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L19" i="1" s="1"/>
</calcChain>
</file>

<file path=xl/sharedStrings.xml><?xml version="1.0" encoding="utf-8"?>
<sst xmlns="http://schemas.openxmlformats.org/spreadsheetml/2006/main" count="29" uniqueCount="23">
  <si>
    <t>Объект строительства</t>
  </si>
  <si>
    <t>Индексы к ФЕР-2001/ТЕР-2001 по объектам строительства</t>
  </si>
  <si>
    <t>2 кв. 2017</t>
  </si>
  <si>
    <t>3 кв. 2017</t>
  </si>
  <si>
    <t>4 кв. 2017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</si>
  <si>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</si>
  <si>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</si>
  <si>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</si>
  <si>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</si>
  <si>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</si>
  <si>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</si>
  <si>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</si>
  <si>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</si>
  <si>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</si>
  <si>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Подземная прокладка кабеля с медными жилами</t>
  </si>
  <si>
    <t>ТЕР</t>
  </si>
  <si>
    <t>Подземная прокладка кабеля с алюминиевыми жилами</t>
  </si>
  <si>
    <t>Воздушная прокладка провода с медными жилами</t>
  </si>
  <si>
    <t>Воздушная прокладка провода с алюминиевыми жилами</t>
  </si>
  <si>
    <t>Прочие объекты &lt;5&gt;</t>
  </si>
  <si>
    <t>С2 - воздушные линии</t>
  </si>
  <si>
    <t>С4 - трансформаторные подстанции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</si>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</sst>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4" fontId="0" fillId="0" borderId="1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0" fontId="0" fillId="0" borderId="13" xfId="0" applyBorder="1"/>
    <xf numFmtId="14" fontId="0" fillId="0" borderId="0" xfId="0" applyNumberFormat="1"/>
    <xf numFmtId="14" fontId="0" fillId="0" borderId="8" xfId="0" applyNumberFormat="1" applyBorder="1"/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I20" sqref="I20"/>
    </sheetView>
  </sheetViews>
  <sheetFormatPr defaultRowHeight="15" x14ac:dyDescent="0.25"/>
  <cols>
    <col min="1" max="1" width="15.42578125" customWidth="1"/>
    <col min="2" max="2" width="26.140625" customWidth="1"/>
    <col min="3" max="3" width="12.85546875" customWidth="1"/>
    <col min="4" max="15" width="10.140625" bestFit="1" customWidth="1"/>
  </cols>
  <sheetData>
    <row r="1" spans="1:16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6" x14ac:dyDescent="0.25">
      <c r="A2" s="6"/>
      <c r="B2" s="7"/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0" t="s">
        <v>13</v>
      </c>
    </row>
    <row r="3" spans="1:16" x14ac:dyDescent="0.25">
      <c r="A3" s="6"/>
      <c r="B3" s="7"/>
      <c r="C3" s="11" t="s">
        <v>22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6" x14ac:dyDescent="0.25">
      <c r="A4" s="6" t="s">
        <v>14</v>
      </c>
      <c r="B4" s="7"/>
      <c r="C4" s="8">
        <v>4.6399999999999997</v>
      </c>
      <c r="D4" s="14"/>
      <c r="E4" s="14"/>
      <c r="F4" s="14"/>
      <c r="G4" s="14"/>
      <c r="H4" s="14"/>
      <c r="I4" s="14"/>
      <c r="J4" s="14"/>
      <c r="K4" s="14"/>
      <c r="L4" s="14"/>
      <c r="M4" s="14">
        <v>5</v>
      </c>
      <c r="N4" s="15"/>
      <c r="P4" t="s">
        <v>15</v>
      </c>
    </row>
    <row r="5" spans="1:16" x14ac:dyDescent="0.25">
      <c r="A5" s="6" t="s">
        <v>16</v>
      </c>
      <c r="B5" s="7"/>
      <c r="C5" s="8">
        <v>6.27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P5" t="s">
        <v>15</v>
      </c>
    </row>
    <row r="6" spans="1:16" x14ac:dyDescent="0.25">
      <c r="A6" s="6" t="s">
        <v>17</v>
      </c>
      <c r="B6" s="7"/>
      <c r="C6" s="8">
        <v>4.22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P6" t="s">
        <v>15</v>
      </c>
    </row>
    <row r="7" spans="1:16" x14ac:dyDescent="0.25">
      <c r="A7" s="6" t="s">
        <v>18</v>
      </c>
      <c r="B7" s="7"/>
      <c r="C7" s="8">
        <v>5.21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P7" t="s">
        <v>15</v>
      </c>
    </row>
    <row r="8" spans="1:16" ht="15.75" thickBot="1" x14ac:dyDescent="0.3">
      <c r="A8" s="16" t="s">
        <v>19</v>
      </c>
      <c r="B8" s="17"/>
      <c r="C8" s="18">
        <v>7.3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P8" t="s">
        <v>15</v>
      </c>
    </row>
    <row r="9" spans="1:16" ht="15.75" thickBot="1" x14ac:dyDescent="0.3"/>
    <row r="10" spans="1:16" x14ac:dyDescent="0.25">
      <c r="C10" s="21">
        <v>42826</v>
      </c>
      <c r="D10" s="22">
        <v>42917</v>
      </c>
      <c r="E10" s="22">
        <v>43009</v>
      </c>
      <c r="F10" s="22">
        <v>43101</v>
      </c>
      <c r="G10" s="22">
        <v>43191</v>
      </c>
      <c r="H10" s="22">
        <v>43282</v>
      </c>
      <c r="I10" s="22">
        <v>43374</v>
      </c>
      <c r="J10" s="22">
        <v>43466</v>
      </c>
      <c r="K10" s="22">
        <v>43556</v>
      </c>
      <c r="L10" s="22">
        <v>43647</v>
      </c>
      <c r="M10" s="22">
        <v>43739</v>
      </c>
      <c r="N10" s="23">
        <v>43831</v>
      </c>
      <c r="O10" s="23"/>
    </row>
    <row r="11" spans="1:16" ht="15.75" thickBot="1" x14ac:dyDescent="0.3">
      <c r="C11" s="24">
        <v>42826</v>
      </c>
      <c r="D11" s="19">
        <v>42917</v>
      </c>
      <c r="E11" s="19">
        <v>43009</v>
      </c>
      <c r="F11" s="19">
        <v>43101</v>
      </c>
      <c r="G11" s="19">
        <v>43191</v>
      </c>
      <c r="H11" s="19">
        <v>43282</v>
      </c>
      <c r="I11" s="19">
        <v>43374</v>
      </c>
      <c r="J11" s="19">
        <v>43466</v>
      </c>
      <c r="K11" s="19">
        <v>43556</v>
      </c>
      <c r="L11" s="19">
        <v>43647</v>
      </c>
      <c r="M11" s="19">
        <v>43739</v>
      </c>
      <c r="N11" s="20">
        <v>43831</v>
      </c>
      <c r="O11" s="20">
        <v>43922</v>
      </c>
    </row>
    <row r="15" spans="1:16" x14ac:dyDescent="0.25">
      <c r="A15" t="s">
        <v>20</v>
      </c>
    </row>
    <row r="16" spans="1:16" x14ac:dyDescent="0.25">
      <c r="A16" t="s">
        <v>20</v>
      </c>
      <c r="C16" s="28" t="str">
        <f>IF(AND(I17&lt;D11,I17&gt;=C11),"1 кв. 2017 ",IF(AND(I17&lt;E11,I17&gt;=D11),"2 кв. 2017",IF(AND(I17&lt;F11,I17&gt;=E11),"3 кв. 2017",IF(AND(I17&lt;G11,I17&gt;=F11),"4 кв. 2017",IF(AND(I17&lt;H11,I17&gt;=G11),"1 кв. 2018",IF(AND(I17&lt;I11,I17&gt;=H11),"2 кв. 2018",IF(AND(I17&lt;J11,I17&gt;=I11),"3 кв. 2018",IF(AND(I17&lt;K11,I17&gt;=J11),"4 кв. 2018",IF(AND(I17&lt;L11,I17&gt;=K11),"1 кв. 2019",IF(AND(I17&lt;M11,I17&gt;=L11),"2 кв. 2019",IF(AND(I17&lt;N11,I17&gt;=L11),"3 кв. 2019",IF(AND(I17&lt;O11,I17&gt;=N11),"4 кв. 2019",0))))))))))))</f>
        <v>4 кв. 2019</v>
      </c>
      <c r="O16" s="25"/>
    </row>
    <row r="17" spans="1:12" x14ac:dyDescent="0.25">
      <c r="A17" t="s">
        <v>21</v>
      </c>
      <c r="I17" s="26">
        <v>43873</v>
      </c>
    </row>
    <row r="19" spans="1:12" x14ac:dyDescent="0.25">
      <c r="L19">
        <f>INDEX($C$4:$N$4,MATCH($C$16,$C$2:$N$2,0))</f>
        <v>5</v>
      </c>
    </row>
    <row r="20" spans="1:12" x14ac:dyDescent="0.25">
      <c r="A20" s="27" t="s">
        <v>16</v>
      </c>
      <c r="B20" s="27"/>
      <c r="C20" s="27"/>
      <c r="E20" s="29"/>
    </row>
  </sheetData>
  <mergeCells count="9">
    <mergeCell ref="A7:B7"/>
    <mergeCell ref="A8:B8"/>
    <mergeCell ref="A20:C20"/>
    <mergeCell ref="A1:B3"/>
    <mergeCell ref="C1:N1"/>
    <mergeCell ref="C3:N3"/>
    <mergeCell ref="A4:B4"/>
    <mergeCell ref="A5:B5"/>
    <mergeCell ref="A6:B6"/>
  </mergeCells>
  <dataValidations count="1">
    <dataValidation type="list" allowBlank="1" showInputMessage="1" showErrorMessage="1" sqref="A20">
      <formula1>forindex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forindex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2017-07-11T09:54:42Z</dcterms:created>
  <dcterms:modified xsi:type="dcterms:W3CDTF">2017-07-11T10:00:21Z</dcterms:modified>
</cp:coreProperties>
</file>