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4000" windowHeight="11085" activeTab="1"/>
  </bookViews>
  <sheets>
    <sheet name="ТЕР" sheetId="1" r:id="rId1"/>
    <sheet name="АРМ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C4" i="2"/>
  <c r="D4" i="2" s="1"/>
  <c r="C5" i="2"/>
  <c r="D5" i="2" s="1"/>
  <c r="C6" i="2"/>
  <c r="C3" i="2"/>
  <c r="D3" i="2" s="1"/>
  <c r="D4" i="1"/>
  <c r="D5" i="1"/>
  <c r="D3" i="1"/>
  <c r="C3" i="1"/>
  <c r="C4" i="1"/>
  <c r="C5" i="1"/>
</calcChain>
</file>

<file path=xl/sharedStrings.xml><?xml version="1.0" encoding="utf-8"?>
<sst xmlns="http://schemas.openxmlformats.org/spreadsheetml/2006/main" count="19" uniqueCount="17">
  <si>
    <t>Территория</t>
  </si>
  <si>
    <t>Диапазон</t>
  </si>
  <si>
    <t>10.119.10.1-10.119.11.254</t>
  </si>
  <si>
    <t>Ижевск, ул Гагарина 12</t>
  </si>
  <si>
    <t>Ижевск, ул Фрунзе 2</t>
  </si>
  <si>
    <t>Нефтекамск, ул Зеленая д.2</t>
  </si>
  <si>
    <t>10.119.12.2-10.119.12.100</t>
  </si>
  <si>
    <t>10.119.12.102-10.119.12.205</t>
  </si>
  <si>
    <t>MS</t>
  </si>
  <si>
    <t>IP</t>
  </si>
  <si>
    <t>Windows 10</t>
  </si>
  <si>
    <t>Windows 7</t>
  </si>
  <si>
    <t>10.119.10.15</t>
  </si>
  <si>
    <t>10.119.11.2</t>
  </si>
  <si>
    <t>Windows 8</t>
  </si>
  <si>
    <t>10.119.12.21</t>
  </si>
  <si>
    <t>10.119.12.220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</si>
</sst>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.000\.000\.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"/>
  <sheetViews>
    <sheetView workbookViewId="0">
      <selection activeCell="F6" sqref="F6"/>
    </sheetView>
  </sheetViews>
  <sheetFormatPr defaultRowHeight="15" x14ac:dyDescent="0.25"/>
  <cols>
    <col min="1" max="1" width="34.85546875" customWidth="1"/>
    <col min="2" max="2" width="46.28515625" customWidth="1"/>
    <col min="3" max="4" width="14.85546875" bestFit="1" customWidth="1"/>
  </cols>
  <sheetData>
    <row r="1" spans="1:4" x14ac:dyDescent="0.25">
      <c r="A1" s="2" t="s">
        <v>0</v>
      </c>
      <c r="B1" s="2" t="s">
        <v>1</v>
      </c>
    </row>
    <row r="3" spans="1:4" x14ac:dyDescent="0.25">
      <c r="A3" t="s">
        <v>3</v>
      </c>
      <c r="B3" t="s">
        <v>2</v>
      </c>
      <c r="C3" s="3">
        <f>SUMPRODUCT(MID(SUBSTITUTE("."&amp;LEFTB(B3,SEARCH("-",B3)-1),".",REPT(" ",20)),20*(5-ROW($1:$4)),20)*1000^(ROW($1:$4)-1))</f>
        <v>10119010001</v>
      </c>
      <c r="D3" s="3">
        <f>SUMPRODUCT(MID(SUBSTITUTE("."&amp;MID(B3,SEARCH("-",B3)+1,99),".",REPT(" ",20)),20*(5-ROW($1:$4)),20)*1000^(ROW($1:$4)-1))</f>
        <v>10119011254</v>
      </c>
    </row>
    <row r="4" spans="1:4" x14ac:dyDescent="0.25">
      <c r="A4" t="s">
        <v>4</v>
      </c>
      <c r="B4" t="s">
        <v>6</v>
      </c>
      <c r="C4" s="3">
        <f t="shared" ref="C4:C5" si="0">SUMPRODUCT(MID(SUBSTITUTE("."&amp;LEFTB(B4,SEARCH("-",B4)-1),".",REPT(" ",20)),20*(5-ROW($1:$4)),20)*1000^(ROW($1:$4)-1))</f>
        <v>10119012002</v>
      </c>
      <c r="D4" s="3">
        <f t="shared" ref="D4:D5" si="1">SUMPRODUCT(MID(SUBSTITUTE("."&amp;MID(B4,SEARCH("-",B4)+1,99),".",REPT(" ",20)),20*(5-ROW($1:$4)),20)*1000^(ROW($1:$4)-1))</f>
        <v>10119012100</v>
      </c>
    </row>
    <row r="5" spans="1:4" x14ac:dyDescent="0.25">
      <c r="A5" t="s">
        <v>5</v>
      </c>
      <c r="B5" t="s">
        <v>7</v>
      </c>
      <c r="C5" s="3">
        <f t="shared" si="0"/>
        <v>10119012102</v>
      </c>
      <c r="D5" s="3">
        <f t="shared" si="1"/>
        <v>10119012205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6"/>
  <sheetViews>
    <sheetView tabSelected="1" workbookViewId="0">
      <selection activeCell="D10" sqref="D10"/>
    </sheetView>
  </sheetViews>
  <sheetFormatPr defaultRowHeight="15" x14ac:dyDescent="0.25"/>
  <cols>
    <col min="1" max="1" width="26.85546875" style="1" customWidth="1"/>
    <col min="2" max="2" width="38.5703125" style="1" customWidth="1"/>
    <col min="3" max="3" width="14.85546875" bestFit="1" customWidth="1"/>
    <col min="4" max="4" width="27.28515625" customWidth="1"/>
  </cols>
  <sheetData>
    <row r="1" spans="1:4" x14ac:dyDescent="0.25">
      <c r="A1" s="2" t="s">
        <v>8</v>
      </c>
      <c r="B1" s="2" t="s">
        <v>9</v>
      </c>
      <c r="D1" t="s">
        <v>0</v>
      </c>
    </row>
    <row r="3" spans="1:4" x14ac:dyDescent="0.25">
      <c r="A3" s="1" t="s">
        <v>10</v>
      </c>
      <c r="B3" s="1" t="s">
        <v>12</v>
      </c>
      <c r="C3" s="3">
        <f>SUMPRODUCT(MID(SUBSTITUTE("."&amp;B3,".",REPT(" ",20)),20*(5-ROW($1:$4)),20)*1000^(ROW($1:$4)-1))</f>
        <v>10119010015</v>
      </c>
      <c r="D3" t="str">
        <f>IFERROR(LOOKUP(,-1/(C3&gt;=ТЕР!C$3:C$9)/(C3&lt;=ТЕР!D$3:D$9),ТЕР!A$3:A$9),"")</f>
        <v>Ижевск, ул Гагарина 12</v>
      </c>
    </row>
    <row r="4" spans="1:4" x14ac:dyDescent="0.25">
      <c r="A4" s="1" t="s">
        <v>11</v>
      </c>
      <c r="B4" s="1" t="s">
        <v>13</v>
      </c>
      <c r="C4" s="3">
        <f t="shared" ref="C4:C6" si="0">SUMPRODUCT(MID(SUBSTITUTE("."&amp;B4,".",REPT(" ",20)),20*(5-ROW($1:$4)),20)*1000^(ROW($1:$4)-1))</f>
        <v>10119011002</v>
      </c>
      <c r="D4" t="str">
        <f>IFERROR(LOOKUP(,-1/(C4&gt;=ТЕР!C$3:C$9)/(C4&lt;=ТЕР!D$3:D$9),ТЕР!A$3:A$9),"")</f>
        <v>Ижевск, ул Гагарина 12</v>
      </c>
    </row>
    <row r="5" spans="1:4" x14ac:dyDescent="0.25">
      <c r="A5" s="1" t="s">
        <v>14</v>
      </c>
      <c r="B5" s="1" t="s">
        <v>15</v>
      </c>
      <c r="C5" s="3">
        <f t="shared" si="0"/>
        <v>10119012021</v>
      </c>
      <c r="D5" t="str">
        <f>IFERROR(LOOKUP(,-1/(C5&gt;=ТЕР!C$3:C$9)/(C5&lt;=ТЕР!D$3:D$9),ТЕР!A$3:A$9),"")</f>
        <v>Ижевск, ул Фрунзе 2</v>
      </c>
    </row>
    <row r="6" spans="1:4" x14ac:dyDescent="0.25">
      <c r="A6" s="1" t="s">
        <v>10</v>
      </c>
      <c r="B6" s="1" t="s">
        <v>16</v>
      </c>
      <c r="C6" s="3">
        <f t="shared" si="0"/>
        <v>10119012220</v>
      </c>
      <c r="D6" t="str">
        <f>IFERROR(LOOKUP(,-1/(C6&gt;=ТЕР!C$3:C$9)/(C6&lt;=ТЕР!D$3:D$9),ТЕР!A$3:A$9),"")</f>
        <v/>
      </c>
    </row>
  </sheetData>
  <conditionalFormatting sqref="B3:B6">
    <cfRule type="expression" dxfId="0" priority="1">
      <formula>D3=""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ТЕР</vt:lpstr>
      <vt:lpstr>АРМ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Пахомов</dc:creator>
  <cp:lastModifiedBy>Boroda</cp:lastModifiedBy>
  <dcterms:created xsi:type="dcterms:W3CDTF">2017-07-13T19:01:23Z</dcterms:created>
  <dcterms:modified xsi:type="dcterms:W3CDTF">2017-07-13T20:17:34Z</dcterms:modified>
</cp:coreProperties>
</file>