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3" sheetId="1" r:id="rId1"/>
  </sheets>
  <externalReferences>
    <externalReference r:id="rId2"/>
    <externalReference r:id="rId3"/>
    <externalReference r:id="rId4"/>
    <externalReference r:id="rId5"/>
  </externalReferences>
  <definedNames>
    <definedName name="forindex">[1]Лист1!$A$4:$A$8</definedName>
    <definedName name="Выберите_предприятие">OFFSET([2]Предприятия!$B$2,,,90,COUNTIF([2]Предприятия!$B$1:$Z$1,"?*"))</definedName>
    <definedName name="Выбор">[2]Лист1!$J$20:$J$21</definedName>
    <definedName name="Выбор_необходимость_2">OFFSET([2]Предприятия!$A$2,[0]!Позиция_предприятия_2,COUNTA([3]!Выбранный_предприятие_2))</definedName>
    <definedName name="Выбор_необходимость_3">OFFSET([2]Предприятия!$A$2,[0]!Позиция_предприятия_3,COUNTA([3]!Выбранный_предприятие_3))</definedName>
    <definedName name="Выбор_объекта_2">OFFSET([2]Типобъекта!$A$2,,[0]!Позиция_объекта_2,COUNTA([0]!Выбранный_объект_2))</definedName>
    <definedName name="Выбор_объекта_3">OFFSET([2]Типобъекта!$A$2,,[0]!Позиция_объекта_3,COUNTA([0]!Выбранный_объект_3))</definedName>
    <definedName name="Выбор_подтипов_2">OFFSET([2]Объем!$A$2,,[0]!Позиция_тип_2,COUNTA([0]!Выбранный_подтип_2))</definedName>
    <definedName name="Выбор_подтипов_3">OFFSET([2]Объем!$A$2,,[0]!Позиция_тип_3,COUNTA([0]!Выбранный_подтип_3))</definedName>
    <definedName name="Выбор_типов_2">INDEX([2]данет!$B$2:$G$5,,MATCH([2]Лист1!$B$32,[2]данет!$B$1:$G$1,))</definedName>
    <definedName name="Выбор_типов_3">INDEX([2]данет!$B$2:$G$5,,MATCH([2]Лист1!$B$32,[2]данет!$B$1:$G$1,))</definedName>
    <definedName name="Выбранный_объект_2">INDEX([2]Типобъекта!$B$2:$Z$140,,MATCH([2]Лист1!$B$42,[2]Типобъекта!$B$1:$Z$1,))</definedName>
    <definedName name="Выбранный_объект_3">INDEX([2]Типобъекта!$B$2:$Z$140,,MATCH([2]Лист1!$B$48,[2]Типобъекта!$B$1:$Z$1,))</definedName>
    <definedName name="Выбранный_подтип_2">INDEX([2]Объем!$B$2:$J$14,,MATCH([2]Лист1!$B$41,[2]Объем!$B$1:$J$1,))</definedName>
    <definedName name="Выбранный_подтип_3">INDEX([2]Объем!$B$2:$J$14,,MATCH([2]Лист1!$B$47,[2]Объем!$B$1:$J$1,))</definedName>
    <definedName name="Выбранный_предприятие_2">#N/A</definedName>
    <definedName name="Выбранный_предприятие_3">#N/A</definedName>
    <definedName name="Выбранный_Тип">OFFSET([2]данет!$A$2,,Позиция_необходимость,МаксТип)</definedName>
    <definedName name="Категория_надежности">[2]Лист1!$I$1:$I$4</definedName>
    <definedName name="Максданет">1000</definedName>
    <definedName name="МаксОбъект">1000</definedName>
    <definedName name="МаксПредприятия">1000</definedName>
    <definedName name="МаксТип">1000</definedName>
    <definedName name="МаксТип_объекта">1000</definedName>
    <definedName name="Необходимость_строительства">OFFSET([2]данет!$B$2,,,90,COUNTIF([2]данет!$B$1:$Z$1,"?*"))</definedName>
    <definedName name="Объекты">[2]Типобъекта!$A$2:INDEX([2]Типобъекта!$A:$A,COUNTA([2]Типобъекта!$A:A))</definedName>
    <definedName name="Определить_объект">OFFSET([2]Типобъекта!$D$3,,,90,COUNTIF([2]Типобъекта!$B$1:$Z$1,"?*"))</definedName>
    <definedName name="Определить_объем">OFFSET([2]Объем!$B$2,,,90,COUNTIF([2]Объем!$B$1:$Z$1,"?*"))</definedName>
    <definedName name="Первый">[4]Лист1!$M$4:$M$9</definedName>
    <definedName name="Подтипы">[2]Объем!$A$2:INDEX([2]Объем!$A:$A,COUNTA([2]Объем!$A:A))</definedName>
    <definedName name="Позиция_объекта_2">MATCH([2]Лист1!$B$42,Объекты,0)</definedName>
    <definedName name="Позиция_объекта_3">MATCH([2]Лист1!$B$48,Объекты,0)</definedName>
    <definedName name="Позиция_предприятия_2">MATCH([2]Лист1!$S$31,Выбор,0)</definedName>
    <definedName name="Позиция_предприятия_3">MATCH([2]Лист1!$S$31,Выбор,0)</definedName>
    <definedName name="Позиция_тип_2">MATCH([2]Лист1!$B$41,Подтипы,0)</definedName>
    <definedName name="Позиция_тип_3">MATCH([2]Лист1!$B$47,Подтипы,0)</definedName>
    <definedName name="Строки_Столбцы_данет">IF(ISBLANK(Необходимость_строительства),"",--((COLUMN(Необходимость_строительства)-1)&amp;CHOOSE(LEN(ROW(Необходимость_строительства)-1),"0","")&amp;ROW(Необходимость_строительства)-1))</definedName>
    <definedName name="Строки_столбцы_объект">IF(ISBLANK(Определить_объект),"",--((COLUMN(Определить_объект)-1)&amp;CHOOSE(LEN(ROW(Определить_объект)-1),"0","")&amp;ROW(Определить_объект)-1))</definedName>
    <definedName name="Строки_Столбцы_Объем">IF(ISBLANK(Определить_объем),"",--((COLUMN(Определить_объем)-1)&amp;CHOOSE(LEN(ROW(Определить_объем)-1),"0","")&amp;ROW(Определить_объем)-1))</definedName>
    <definedName name="Строки_Столбцы_Предприятия">IF(ISBLANK(Выберите_предприятие),"",--((COLUMN(Выберите_предприятие)-1)&amp;CHOOSE(LEN(ROW(Выберите_предприятие)-1),"0","")&amp;ROW(Выберите_предприятие)-1))</definedName>
    <definedName name="Типы">[2]данет!$A$2:INDEX([2]данет!$A:$A,COUNTA([2]данет!$A:A))</definedName>
    <definedName name="Уровень_напряжения">[2]Лист1!$M$1:$M$7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42" i="1"/>
  <c r="B43" i="1"/>
  <c r="B44" i="1"/>
  <c r="B37" i="1"/>
  <c r="B38" i="1"/>
  <c r="B39" i="1"/>
  <c r="B40" i="1"/>
  <c r="B36" i="1"/>
  <c r="B31" i="1"/>
  <c r="A26" i="1"/>
  <c r="A25" i="1"/>
</calcChain>
</file>

<file path=xl/sharedStrings.xml><?xml version="1.0" encoding="utf-8"?>
<sst xmlns="http://schemas.openxmlformats.org/spreadsheetml/2006/main" count="658" uniqueCount="231">
  <si>
    <t>Прокладка воздушных линий с установкой опор, руб./км</t>
  </si>
  <si>
    <t>СИП4 2 x 16</t>
  </si>
  <si>
    <t>СИП4 4 x 16</t>
  </si>
  <si>
    <t>СИП4 4 x 35</t>
  </si>
  <si>
    <t>СИП4 4 x 50</t>
  </si>
  <si>
    <t>СИП4 4 x 70</t>
  </si>
  <si>
    <t>СИП2 3 x 50 + 1 x 54,6 + 1 x 16</t>
  </si>
  <si>
    <t>СИП2 3 x 50 + 1 x 54,6 + 1 x 25</t>
  </si>
  <si>
    <t>СИП2 3 x 50 + 1 x 54,6 + 2 x 25</t>
  </si>
  <si>
    <t>СИП2 3 x 25 + 1 x 54,6</t>
  </si>
  <si>
    <t>СИП2 3 x 35 + 1 x 54,6</t>
  </si>
  <si>
    <t>СИП2 3 x 50 + 1 x 54,6</t>
  </si>
  <si>
    <t>СИП2 3 x 70 + 1 x 54,6</t>
  </si>
  <si>
    <t>СИП2А 3 x 70 + 54,6 + 1 x 16</t>
  </si>
  <si>
    <t>СИП2 3 x 95 + 1 x 70</t>
  </si>
  <si>
    <t>СИП2А 3 x 95 + 70 + 2 x 16</t>
  </si>
  <si>
    <t>СИП2 3 x 120 + 1 x 95</t>
  </si>
  <si>
    <t>СИП 3 1 x 35</t>
  </si>
  <si>
    <t>СИП 3 1 x 50</t>
  </si>
  <si>
    <t>СИП 3 1 x 70</t>
  </si>
  <si>
    <t>СИП 3 1 x 95</t>
  </si>
  <si>
    <t>СИП 3 1 x 120</t>
  </si>
  <si>
    <t>АС-35</t>
  </si>
  <si>
    <t>АС-50</t>
  </si>
  <si>
    <t>АС-70</t>
  </si>
  <si>
    <t>АС-95</t>
  </si>
  <si>
    <t>АС-120</t>
  </si>
  <si>
    <t>Прокладка воздушных линий по существующим опорам, руб./км</t>
  </si>
  <si>
    <t>СИП2А 2 x 16</t>
  </si>
  <si>
    <t>СИП2А 4 x 16</t>
  </si>
  <si>
    <t>СИП2А 4 x 25</t>
  </si>
  <si>
    <t>СИП2А 4 x 35</t>
  </si>
  <si>
    <t>СИП2А 4 x 50</t>
  </si>
  <si>
    <t>СИП2А 4 x 70</t>
  </si>
  <si>
    <t>СИП2А 4 x 95</t>
  </si>
  <si>
    <t>СИП2А 4 x 25 + 1 x 35</t>
  </si>
  <si>
    <t>СИП2А 4 x 50 + 1 x 25</t>
  </si>
  <si>
    <t>СИП2А 3 x 16 + 54,6</t>
  </si>
  <si>
    <t>СИП2А3 x 16 + 54,6 + 2 x 16</t>
  </si>
  <si>
    <t>СИП2А3 x 25 + 54,6</t>
  </si>
  <si>
    <t>СИП2А 3 x 25 + 54,6 + 2 x 16</t>
  </si>
  <si>
    <t>СИП2А 3 x 35 + 1 x 16</t>
  </si>
  <si>
    <t>СИП2А 3 x 35 + 54,6</t>
  </si>
  <si>
    <t>СИП2А 3 x 35 + 54,6 + 1 x 16</t>
  </si>
  <si>
    <t>СИП2А 3 x 35 + 54,6 + 2 x 16</t>
  </si>
  <si>
    <t>СИП2А 3 x 50 + 54,6</t>
  </si>
  <si>
    <t>СИП2А 3 x 50 + 54,6 + 1 x 16</t>
  </si>
  <si>
    <t>СИП2А 3 x 50 + 54,6 + 2 x 16</t>
  </si>
  <si>
    <t>СИП2А 3 x 50 + 54,6 + 2 x 25</t>
  </si>
  <si>
    <t>СИП2А 3 x 50 + 1 x 70</t>
  </si>
  <si>
    <t>СИП2А 3 x 50 + 70 + 2 x 16</t>
  </si>
  <si>
    <t>СИП2А 3 x 50 + 70 + 2 x 25</t>
  </si>
  <si>
    <t>СИП2А 3 x 70 + 54,6</t>
  </si>
  <si>
    <t>СИП2А 3 x 70 + 54,6 + 2 x 16</t>
  </si>
  <si>
    <t>СИП2А 3 x 70 + 54,6 + 2 x 25</t>
  </si>
  <si>
    <t>СИП2А 3 x 70 + 54,6 + 1 x 25</t>
  </si>
  <si>
    <t>СИП2А 3 x 70 + 70</t>
  </si>
  <si>
    <t>СИП2А 3 x 70 + 70 + 1 x 25</t>
  </si>
  <si>
    <t>СИП2А 3 x 70 + 70 + 2 x 16</t>
  </si>
  <si>
    <t>СИП2А 3 x 70 + 95</t>
  </si>
  <si>
    <t>СИП2А 3 x 70 + 70 + 2 x 25</t>
  </si>
  <si>
    <t>СИП2А 3 x 95 + 54,6</t>
  </si>
  <si>
    <t>СИП2А 3 x 95 + 54,6 + 2 x 16</t>
  </si>
  <si>
    <t>СИП2А 3 x 95 + 54,6 + 2 x 25</t>
  </si>
  <si>
    <t>СИП2А 3 x 95 + 70</t>
  </si>
  <si>
    <t>СИП2А 3 x 95 + 70 + 1 x 16</t>
  </si>
  <si>
    <t>СИП2А 3 x 95 + 70 + 2 x 25</t>
  </si>
  <si>
    <t>СИП2А 3 x 120 + 70</t>
  </si>
  <si>
    <t>СИП2А 3 x 120 + 70 + 1 x 16</t>
  </si>
  <si>
    <t>СИП2А 3 x 120 + 70 + 2 x 25</t>
  </si>
  <si>
    <t>СИП2А 3 x 120 + 70 + 2 x 16</t>
  </si>
  <si>
    <t>СИП2А 3 x 120 + 95 + 1,16</t>
  </si>
  <si>
    <t>СИП2А 3 x 120 + 95 + 2 x 25</t>
  </si>
  <si>
    <t>СИП2А 3 x 120 + 95 + 2 x 35</t>
  </si>
  <si>
    <t>СИП2А 3 x 120 + 95</t>
  </si>
  <si>
    <t>СИП2А 3 x 120 + 95 + 1 x 16</t>
  </si>
  <si>
    <t>Прокладка воздушных линий по фасадам зданий, руб./км</t>
  </si>
  <si>
    <t>Прокладка одной КЛ в траншее (с благоустройством), руб./км</t>
  </si>
  <si>
    <t>ААБл-1 4 x 50</t>
  </si>
  <si>
    <t>ААБл-1 4 x 70</t>
  </si>
  <si>
    <t>ААБл-1 4 x 95</t>
  </si>
  <si>
    <t>ААБл-1 4 x 120</t>
  </si>
  <si>
    <t>ААБл-1 4 x 150</t>
  </si>
  <si>
    <t>АВБбШВ-1 4 x 16</t>
  </si>
  <si>
    <t>АВБбШВ-1 4 x 25</t>
  </si>
  <si>
    <t>АВБбШВ-1 4 x 35</t>
  </si>
  <si>
    <t>АВБбШВ-1 4 x 50</t>
  </si>
  <si>
    <t>АВБбШВ-1 4 x 70</t>
  </si>
  <si>
    <t>АВБбШВ-1 4 x 95</t>
  </si>
  <si>
    <t>АВБбШВ-1 4 x 120</t>
  </si>
  <si>
    <t>АВБбШВ-1 4 x 150</t>
  </si>
  <si>
    <t>АВБбШВ-1 4 x 185</t>
  </si>
  <si>
    <t>АВБбШВ-1 4 x 240</t>
  </si>
  <si>
    <t>ВБбШВ-1 4 x 16</t>
  </si>
  <si>
    <t>ВБбШВ-1 4 x 25</t>
  </si>
  <si>
    <t>ВБбШВ-1 4 x 35</t>
  </si>
  <si>
    <t>ВБбШВ-1 4 x 50</t>
  </si>
  <si>
    <t>ВБбШВ-1 4 x 70</t>
  </si>
  <si>
    <t>ВБбШВ-1 4 x 95</t>
  </si>
  <si>
    <t>ВБбШВ-1 4 x 120</t>
  </si>
  <si>
    <t>ВБбШВ-1 4 x 150</t>
  </si>
  <si>
    <t>ВБбШВ-1 4 x 185</t>
  </si>
  <si>
    <t>ВБбШВ-1 4 x 240</t>
  </si>
  <si>
    <t>АСБУ-1 3 x 16</t>
  </si>
  <si>
    <t>АСБУ-1 3 x 25</t>
  </si>
  <si>
    <t>АСБУ-1 3 x 35</t>
  </si>
  <si>
    <t>АСБУ-1 3 x 50</t>
  </si>
  <si>
    <t>АСБУ-1 3 x 70</t>
  </si>
  <si>
    <t>АСБУ-1 3 x 95</t>
  </si>
  <si>
    <t>АСБУ-1 3 x 120</t>
  </si>
  <si>
    <t>АСБУ-1 3 x 150</t>
  </si>
  <si>
    <t>АСБУ-1 3 x 185</t>
  </si>
  <si>
    <t>АСБУ-1 3 x 240</t>
  </si>
  <si>
    <t>АСБУ-1 4 x 35</t>
  </si>
  <si>
    <t>АСБУ-1 4 x 50</t>
  </si>
  <si>
    <t>АСБУ-1 4 x 70</t>
  </si>
  <si>
    <t>АСБУ-1 4 x 95</t>
  </si>
  <si>
    <t>АСБУ-1 4 x 120</t>
  </si>
  <si>
    <t>АСУБ-1 4 x 150</t>
  </si>
  <si>
    <t>АСБУ-1 4 x 185</t>
  </si>
  <si>
    <t>АСБУ-1 4 x 240</t>
  </si>
  <si>
    <t>АСБУ-10 3 x 16</t>
  </si>
  <si>
    <t>АСБУ-10 3 x 25</t>
  </si>
  <si>
    <t>АСБУ-10 3 x 35</t>
  </si>
  <si>
    <t>АСБУ-10 3 x 50</t>
  </si>
  <si>
    <t>АСБУ-10 3 x 70</t>
  </si>
  <si>
    <t>АСБУ-10 3 x 95</t>
  </si>
  <si>
    <t>АСБУ-10 3 x 120</t>
  </si>
  <si>
    <t>АСБУ-10 3 x 150</t>
  </si>
  <si>
    <t>АСБУ-10 3 x 185</t>
  </si>
  <si>
    <t>АСБУ-10 3 x 240</t>
  </si>
  <si>
    <t>СБУ-10 3 x 150</t>
  </si>
  <si>
    <t>СБУ-10 3 x 185</t>
  </si>
  <si>
    <t>СБУ-10 3 x 240</t>
  </si>
  <si>
    <t>АПвПуг 3 x 70</t>
  </si>
  <si>
    <t>АПвПуг 3 x 120</t>
  </si>
  <si>
    <t>АПвПуг 3 x 150</t>
  </si>
  <si>
    <t>АПвПуг 3 x 185</t>
  </si>
  <si>
    <t>АПвПуг 3 x 240</t>
  </si>
  <si>
    <t>АПвПуг 3 x 300</t>
  </si>
  <si>
    <t>АПвПуг 3 x 500</t>
  </si>
  <si>
    <t>ААШв-35 1 x 120</t>
  </si>
  <si>
    <t>ААШв-35 1 x 150</t>
  </si>
  <si>
    <t>ААШв-35 1 x 185</t>
  </si>
  <si>
    <t>ААШв-35 1 x 240</t>
  </si>
  <si>
    <t>Прокладка двух КЛ в траншее (с благоустройством), руб./км</t>
  </si>
  <si>
    <t>АСБУ-1 4 x 150</t>
  </si>
  <si>
    <t>АСБУ-10 x 120</t>
  </si>
  <si>
    <t>Прокладка двух КЛ в траншее (без благоустройства), руб./км</t>
  </si>
  <si>
    <t>ААБл-1 3 x 50</t>
  </si>
  <si>
    <t>ААБл-1 3 x 70</t>
  </si>
  <si>
    <t>ААБл-1 3 x 95</t>
  </si>
  <si>
    <t>ААБл-1 3 x 120</t>
  </si>
  <si>
    <t>ААБл-1 3 x 150</t>
  </si>
  <si>
    <t>КВВГ 4 x 1,5</t>
  </si>
  <si>
    <t>КВВГ 7 x 1,5</t>
  </si>
  <si>
    <t>ААШв-10 3 x 50</t>
  </si>
  <si>
    <t>ААШв-10 3 x 70</t>
  </si>
  <si>
    <t>ААШв-10 3 x 120</t>
  </si>
  <si>
    <t>ААШв-10 3 x 150</t>
  </si>
  <si>
    <t>ААШв-10 3 x 240</t>
  </si>
  <si>
    <t>АПвП-10 1 x 70</t>
  </si>
  <si>
    <t>АПвП-10 1 x 95</t>
  </si>
  <si>
    <t>АПвП-10 1 x 120</t>
  </si>
  <si>
    <t>АПвП-10 1 x 240</t>
  </si>
  <si>
    <t>АПвП-10 1 x 300</t>
  </si>
  <si>
    <t>АПвП-10 1 x 400</t>
  </si>
  <si>
    <t>АПвП-10 1 x 500</t>
  </si>
  <si>
    <t>ААБл-10 3 x 70</t>
  </si>
  <si>
    <t>ААБл-10 3 x 95</t>
  </si>
  <si>
    <t>ААБл-10 3 x 120</t>
  </si>
  <si>
    <t>ААБл-10 3 x 150</t>
  </si>
  <si>
    <t>ААБл-10 3 x 240</t>
  </si>
  <si>
    <t>АПвПг-10 3 x 70/35</t>
  </si>
  <si>
    <t>АПвПг-10 3 x 95/35</t>
  </si>
  <si>
    <t>АПвПг-10 3 x 120/35</t>
  </si>
  <si>
    <t>АПвПг-10 3 x 240/70</t>
  </si>
  <si>
    <t>АПвПг-10 3 x 300/70</t>
  </si>
  <si>
    <t>АПвПг-10 3 x 400/70</t>
  </si>
  <si>
    <t>АПвПг-10 3 x 500/70</t>
  </si>
  <si>
    <t>Прокладка одной КЛ в полиэтиленовой трубе (с благоустройством), руб./км</t>
  </si>
  <si>
    <t>ААБл-1 70</t>
  </si>
  <si>
    <t>ААБл-1 95</t>
  </si>
  <si>
    <t>ААБл-1 120</t>
  </si>
  <si>
    <t>ААБл-1 150</t>
  </si>
  <si>
    <t>АПвПуг 3 x 50</t>
  </si>
  <si>
    <t>Прокладка двух КЛ в полиэтиленовых трубах (с благоустройством), руб./км</t>
  </si>
  <si>
    <t>АВБбШВ-1 4x 240</t>
  </si>
  <si>
    <t>АСБ-1 4 x 35</t>
  </si>
  <si>
    <t>АСБ-1 4 x 50</t>
  </si>
  <si>
    <t>АСБ-1 4 x 70</t>
  </si>
  <si>
    <t>АСБ-1 4 x 95</t>
  </si>
  <si>
    <t>АСБ-1 4 x 120</t>
  </si>
  <si>
    <t>АСБ-1 4 x 150</t>
  </si>
  <si>
    <t>АСБ-1 4 x 185</t>
  </si>
  <si>
    <t>АСБ-1 4 x 240</t>
  </si>
  <si>
    <t>Прокладка одной КЛ в полиэтиленовой трубе с восстановлением асфальта, руб./км</t>
  </si>
  <si>
    <t>Прокладка двух КЛ в полиэтиленовых трубах с восстановлением асфальта, руб./км</t>
  </si>
  <si>
    <t>Прокладка одной КЛ методом ГНБ, руб./км</t>
  </si>
  <si>
    <t>Прокладка двух КЛ методом ГНБ, руб./км</t>
  </si>
  <si>
    <t>Строительство столбовой трансформаторной подстанции с одним трансформатором, руб./кВт</t>
  </si>
  <si>
    <t>1 x 16</t>
  </si>
  <si>
    <t>1 x 25</t>
  </si>
  <si>
    <t>1 x 40</t>
  </si>
  <si>
    <t>1 x 63</t>
  </si>
  <si>
    <t>1 x 100</t>
  </si>
  <si>
    <t>Строительство киосковых трансформаторных подстанций (тупикового типа) с одним трансформатором, руб./кВт</t>
  </si>
  <si>
    <t>1 x 160</t>
  </si>
  <si>
    <t>1 x 250</t>
  </si>
  <si>
    <t>1 x 400</t>
  </si>
  <si>
    <t>1 x 630</t>
  </si>
  <si>
    <t>1 x 1000</t>
  </si>
  <si>
    <t>Строительство киосковых трансформаторных подстанций (тупикового типа) с двумя трансформаторами, руб./кВт</t>
  </si>
  <si>
    <t>2 x 25</t>
  </si>
  <si>
    <t>2 x 40</t>
  </si>
  <si>
    <t>2 x 63</t>
  </si>
  <si>
    <t>2 x 100</t>
  </si>
  <si>
    <t>2 x 160</t>
  </si>
  <si>
    <t>2 x 250</t>
  </si>
  <si>
    <t>2 x 400</t>
  </si>
  <si>
    <t>2 x 630</t>
  </si>
  <si>
    <t>2 x 1000</t>
  </si>
  <si>
    <t>Строительство киосковых трансформаторных подстанций (проходного типа) с одним трансформатором, руб./кВт</t>
  </si>
  <si>
    <t>Строительство киосковых трансформаторных подстанций (проходного типа) с двумя трансформаторами, руб./кВт</t>
  </si>
  <si>
    <t>Строительство блочных трансформаторных подстанций типа "Сендвич" с одним трансформатором, руб./кВт</t>
  </si>
  <si>
    <t>Строительство блочных трансформаторных подстанций типа "Сендвич" с двумя трансформаторами, руб./кВт</t>
  </si>
  <si>
    <t>2 x 1600</t>
  </si>
  <si>
    <t>Строительство распределительных трансформаторных подстанций с двумя трансформаторами (включая испытания), руб./кВт</t>
  </si>
  <si>
    <t>Пункт секционирования ПСС-10 (с испытаниями, измерениями оборудования), руб./кВт</t>
  </si>
  <si>
    <t>6300 и более</t>
  </si>
  <si>
    <t>С4 - пункт секционирования 35 кВ, руб./кВт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</si>
</sst>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/>
    <xf numFmtId="0" fontId="0" fillId="0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kov/Downloads/5571908_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v.1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&#1044;&#1083;&#1103;%20&#1080;&#1085;&#1076;&#1077;&#1082;&#1089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A4" t="str">
            <v>Подземная прокладка кабеля с медными жилами</v>
          </cell>
        </row>
        <row r="5">
          <cell r="A5" t="str">
            <v>Подземная прокладка кабеля с алюминиевыми жилами</v>
          </cell>
        </row>
        <row r="6">
          <cell r="A6" t="str">
            <v>Воздушная прокладка провода с медными жилами</v>
          </cell>
        </row>
        <row r="7">
          <cell r="A7" t="str">
            <v>Воздушная прокладка провода с алюминиевыми жилами</v>
          </cell>
        </row>
        <row r="8">
          <cell r="A8" t="str">
            <v>Прочие объекты &lt;5&gt;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едприятия"/>
      <sheetName val="данет"/>
      <sheetName val="Объем"/>
      <sheetName val="Типобъекта"/>
      <sheetName val="объект"/>
      <sheetName val="Ставки"/>
      <sheetName val="формулы"/>
      <sheetName val="Индексы"/>
      <sheetName val="Реестрорг"/>
      <sheetName val="Лист3"/>
    </sheetNames>
    <sheetDataSet>
      <sheetData sheetId="0">
        <row r="1">
          <cell r="I1" t="str">
            <v>Выберете категорию надежности</v>
          </cell>
          <cell r="M1" t="str">
            <v>Выберете уровень напряжения</v>
          </cell>
        </row>
        <row r="2">
          <cell r="I2" t="str">
            <v>III - категория</v>
          </cell>
          <cell r="M2" t="str">
            <v>0,4 кВ</v>
          </cell>
        </row>
        <row r="3">
          <cell r="I3" t="str">
            <v>II - категория</v>
          </cell>
          <cell r="M3" t="str">
            <v>6 кВ</v>
          </cell>
        </row>
        <row r="4">
          <cell r="I4" t="str">
            <v>I - категория</v>
          </cell>
          <cell r="M4" t="str">
            <v>10 кВ</v>
          </cell>
        </row>
        <row r="5">
          <cell r="M5" t="str">
            <v>27,5 кВ</v>
          </cell>
        </row>
        <row r="6">
          <cell r="M6" t="str">
            <v>35 кВ</v>
          </cell>
        </row>
        <row r="7">
          <cell r="M7" t="str">
            <v>110 кВ</v>
          </cell>
        </row>
        <row r="20">
          <cell r="J20" t="str">
            <v>Выберите предприятие</v>
          </cell>
        </row>
        <row r="21">
          <cell r="J21" t="str">
            <v>Выбрано</v>
          </cell>
        </row>
        <row r="31">
          <cell r="S31" t="str">
            <v>Выбрано</v>
          </cell>
        </row>
        <row r="32">
          <cell r="B32" t="str">
            <v>да</v>
          </cell>
        </row>
        <row r="41">
          <cell r="B41" t="str">
            <v>С3 - кабельные линии</v>
          </cell>
        </row>
        <row r="42">
          <cell r="B42" t="str">
            <v>Прокладка одной КЛ в траншее (с благоустройством), руб./км</v>
          </cell>
        </row>
        <row r="47">
          <cell r="B47" t="str">
            <v>-</v>
          </cell>
        </row>
        <row r="48">
          <cell r="B48" t="str">
            <v>-</v>
          </cell>
        </row>
      </sheetData>
      <sheetData sheetId="1">
        <row r="1">
          <cell r="B1" t="str">
            <v>Выберите предприятие</v>
          </cell>
          <cell r="C1" t="str">
            <v>Выбрано</v>
          </cell>
        </row>
        <row r="2">
          <cell r="A2" t="str">
            <v>Выберите предприятие</v>
          </cell>
          <cell r="B2" t="str">
            <v>нет</v>
          </cell>
        </row>
      </sheetData>
      <sheetData sheetId="2">
        <row r="1">
          <cell r="A1" t="str">
            <v>да/нет</v>
          </cell>
          <cell r="B1" t="str">
            <v>нет</v>
          </cell>
          <cell r="C1" t="str">
            <v>да</v>
          </cell>
          <cell r="I1">
            <v>0</v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</row>
        <row r="2">
          <cell r="A2" t="str">
            <v>нет</v>
          </cell>
          <cell r="B2" t="str">
            <v>-</v>
          </cell>
          <cell r="C2" t="str">
            <v>-</v>
          </cell>
        </row>
        <row r="3">
          <cell r="A3" t="str">
            <v>да</v>
          </cell>
          <cell r="C3" t="str">
            <v>С2 - воздушные линии</v>
          </cell>
        </row>
        <row r="4">
          <cell r="C4" t="str">
            <v>С3 - кабельные линии</v>
          </cell>
        </row>
        <row r="5">
          <cell r="C5" t="str">
            <v>С4 - трансформаторные подстанции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</sheetData>
      <sheetData sheetId="3">
        <row r="1">
          <cell r="A1" t="str">
            <v>Объем</v>
          </cell>
          <cell r="B1" t="str">
            <v>-</v>
          </cell>
          <cell r="C1" t="str">
            <v>-</v>
          </cell>
          <cell r="D1" t="str">
            <v>С2 - воздушные линии</v>
          </cell>
          <cell r="E1" t="str">
            <v>С3 - кабельные линии</v>
          </cell>
          <cell r="F1" t="str">
            <v>С4 - трансформаторные подстанции</v>
          </cell>
        </row>
        <row r="2">
          <cell r="A2" t="str">
            <v>-</v>
          </cell>
          <cell r="B2" t="str">
            <v>-</v>
          </cell>
          <cell r="C2" t="str">
            <v>-</v>
          </cell>
          <cell r="D2" t="str">
            <v>-</v>
          </cell>
          <cell r="E2" t="str">
            <v>-</v>
          </cell>
          <cell r="F2" t="str">
            <v>-</v>
          </cell>
        </row>
        <row r="3">
          <cell r="A3" t="str">
            <v>-</v>
          </cell>
          <cell r="D3" t="str">
            <v>Прокладка воздушных линий с установкой опор, руб./км</v>
          </cell>
          <cell r="E3" t="str">
            <v>Прокладка одной КЛ в траншее (с благоустройством), руб./км</v>
          </cell>
          <cell r="F3" t="str">
            <v>Строительство столбовой трансформаторной подстанции с одним трансформатором, руб./кВт</v>
          </cell>
        </row>
        <row r="4">
          <cell r="A4" t="str">
            <v>С2 - воздушные линии</v>
          </cell>
          <cell r="D4" t="str">
            <v>Прокладка воздушных линий по существующим опорам, руб./км</v>
          </cell>
          <cell r="E4" t="str">
            <v>Прокладка двух КЛ в траншее (с благоустройством), руб./км</v>
          </cell>
          <cell r="F4" t="str">
            <v>Строительство киосковых трансформаторных подстанций (тупикового типа) с одним трансформатором, руб./кВт</v>
          </cell>
        </row>
        <row r="5">
          <cell r="A5" t="str">
            <v>С3 - кабельные линии</v>
          </cell>
          <cell r="D5" t="str">
            <v>Прокладка воздушных линий по фасадам зданий, руб./км</v>
          </cell>
          <cell r="E5" t="str">
            <v>Прокладка двух КЛ в траншее (без благоустройства), руб./км</v>
          </cell>
          <cell r="F5" t="str">
            <v>Строительство киосковых трансформаторных подстанций (тупикового типа) с двумя трансформаторами, руб./кВт</v>
          </cell>
        </row>
        <row r="6">
          <cell r="A6" t="str">
            <v>С4 - трансформаторные подстанции</v>
          </cell>
          <cell r="E6" t="str">
            <v>Прокладка одной КЛ в полиэтиленовой трубе (с благоустройством), руб./км</v>
          </cell>
          <cell r="F6" t="str">
            <v>Строительство киосковых трансформаторных подстанций (проходного типа) с одним трансформатором, руб./кВт</v>
          </cell>
        </row>
        <row r="7">
          <cell r="A7" t="str">
            <v/>
          </cell>
          <cell r="E7" t="str">
            <v>Прокладка двух КЛ в полиэтиленовых трубах (с благоустройством), руб./км</v>
          </cell>
          <cell r="F7" t="str">
            <v>Строительство киосковых трансформаторных подстанций (проходного типа) с двумя трансформаторами, руб./кВт</v>
          </cell>
        </row>
        <row r="8">
          <cell r="E8" t="str">
            <v>Прокладка одной КЛ в полиэтиленовой трубе с восстановлением асфальта, руб./км</v>
          </cell>
          <cell r="F8" t="str">
            <v>Строительство блочных трансформаторных подстанций типа "Сендвич" с одним трансформатором, руб./кВт</v>
          </cell>
        </row>
        <row r="9">
          <cell r="E9" t="str">
            <v>Прокладка двух КЛ в полиэтиленовых трубах с восстановлением асфальта, руб./км</v>
          </cell>
          <cell r="F9" t="str">
            <v>Строительство блочных трансформаторных подстанций типа "Сендвич" с двумя трансформаторами, руб./кВт</v>
          </cell>
        </row>
        <row r="10">
          <cell r="E10" t="str">
            <v>Прокладка одной КЛ методом ГНБ, руб./км</v>
          </cell>
          <cell r="F10" t="str">
            <v>Строительство распределительных трансформаторных подстанций с двумя трансформаторами (включая испытания), руб./кВт</v>
          </cell>
        </row>
        <row r="11">
          <cell r="E11" t="str">
            <v>Прокладка двух КЛ методом ГНБ, руб./км</v>
          </cell>
          <cell r="F11" t="str">
            <v>Пункт секционирования ПСС-10 (с испытаниями, измерениями оборудования), руб./кВт</v>
          </cell>
        </row>
        <row r="12">
          <cell r="F12" t="str">
            <v>С4 - пункт секционирования 35 кВ, руб./кВт</v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</sheetData>
      <sheetData sheetId="4">
        <row r="1">
          <cell r="A1" t="str">
            <v>Тип</v>
          </cell>
          <cell r="B1" t="str">
            <v>-</v>
          </cell>
          <cell r="C1" t="str">
            <v>-</v>
          </cell>
          <cell r="D1" t="str">
            <v>Прокладка воздушных линий с установкой опор, руб./км</v>
          </cell>
          <cell r="E1" t="str">
            <v>Прокладка воздушных линий по существующим опорам, руб./км</v>
          </cell>
          <cell r="F1" t="str">
            <v>Прокладка воздушных линий по фасадам зданий, руб./км</v>
          </cell>
          <cell r="G1" t="str">
            <v>-</v>
          </cell>
          <cell r="H1" t="str">
            <v>Прокладка одной КЛ в траншее (с благоустройством), руб./км</v>
          </cell>
          <cell r="I1" t="str">
            <v>Прокладка двух КЛ в траншее (с благоустройством), руб./км</v>
          </cell>
          <cell r="J1" t="str">
            <v>Прокладка двух КЛ в траншее (без благоустройства), руб./км</v>
          </cell>
          <cell r="K1" t="str">
            <v>Прокладка одной КЛ в полиэтиленовой трубе (с благоустройством), руб./км</v>
          </cell>
          <cell r="L1" t="str">
            <v>Прокладка двух КЛ в полиэтиленовых трубах (с благоустройством), руб./км</v>
          </cell>
          <cell r="M1" t="str">
            <v/>
          </cell>
          <cell r="N1" t="str">
            <v>Прокладка одной КЛ в полиэтиленовой трубе с восстановлением асфальта, руб./км</v>
          </cell>
          <cell r="O1" t="str">
            <v>Прокладка двух КЛ в полиэтиленовых трубах с восстановлением асфальта, руб./км</v>
          </cell>
          <cell r="P1" t="str">
            <v>Прокладка одной КЛ методом ГНБ, руб./км</v>
          </cell>
          <cell r="Q1" t="str">
            <v>Прокладка двух КЛ методом ГНБ, руб./км</v>
          </cell>
          <cell r="R1" t="str">
            <v>-</v>
          </cell>
          <cell r="S1" t="str">
            <v>Строительство столбовой трансформаторной подстанции с одним трансформатором, руб./кВт</v>
          </cell>
          <cell r="T1" t="str">
            <v>Строительство киосковых трансформаторных подстанций (тупикового типа) с одним трансформатором, руб./кВт</v>
          </cell>
          <cell r="U1" t="str">
            <v>Строительство киосковых трансформаторных подстанций (тупикового типа) с двумя трансформаторами, руб./кВт</v>
          </cell>
          <cell r="V1" t="str">
            <v>Строительство киосковых трансформаторных подстанций (проходного типа) с одним трансформатором, руб./кВт</v>
          </cell>
          <cell r="W1" t="str">
            <v>Строительство киосковых трансформаторных подстанций (проходного типа) с двумя трансформаторами, руб./кВт</v>
          </cell>
          <cell r="X1" t="str">
            <v>Строительство блочных трансформаторных подстанций типа "Сендвич" с одним трансформатором, руб./кВт</v>
          </cell>
          <cell r="Y1" t="str">
            <v>Строительство блочных трансформаторных подстанций типа "Сендвич" с двумя трансформаторами, руб./кВт</v>
          </cell>
          <cell r="Z1" t="str">
            <v>Строительство распределительных трансформаторных подстанций с двумя трансформаторами (включая испытания), руб./кВт</v>
          </cell>
        </row>
        <row r="2">
          <cell r="A2" t="str">
            <v>-</v>
          </cell>
          <cell r="B2" t="str">
            <v>-</v>
          </cell>
          <cell r="C2" t="str">
            <v>-</v>
          </cell>
          <cell r="D2" t="str">
            <v>-</v>
          </cell>
          <cell r="E2" t="str">
            <v>-</v>
          </cell>
          <cell r="F2" t="str">
            <v>-</v>
          </cell>
          <cell r="G2" t="str">
            <v>-</v>
          </cell>
          <cell r="H2" t="str">
            <v>-</v>
          </cell>
          <cell r="I2" t="str">
            <v>-</v>
          </cell>
          <cell r="J2" t="str">
            <v>-</v>
          </cell>
          <cell r="K2" t="str">
            <v>-</v>
          </cell>
          <cell r="L2" t="str">
            <v>-</v>
          </cell>
          <cell r="M2" t="str">
            <v>-</v>
          </cell>
          <cell r="N2" t="str">
            <v>-</v>
          </cell>
          <cell r="O2" t="str">
            <v>-</v>
          </cell>
          <cell r="P2" t="str">
            <v>-</v>
          </cell>
          <cell r="Q2" t="str">
            <v>-</v>
          </cell>
          <cell r="R2" t="str">
            <v>-</v>
          </cell>
          <cell r="S2" t="str">
            <v>-</v>
          </cell>
          <cell r="T2" t="str">
            <v>-</v>
          </cell>
          <cell r="U2" t="str">
            <v>-</v>
          </cell>
          <cell r="V2" t="str">
            <v>-</v>
          </cell>
          <cell r="W2" t="str">
            <v>-</v>
          </cell>
          <cell r="X2" t="str">
            <v>-</v>
          </cell>
          <cell r="Y2" t="str">
            <v>-</v>
          </cell>
          <cell r="Z2" t="str">
            <v>-</v>
          </cell>
        </row>
        <row r="3">
          <cell r="A3" t="str">
            <v>-</v>
          </cell>
          <cell r="D3" t="str">
            <v>СИП4 2 x 16</v>
          </cell>
          <cell r="E3" t="str">
            <v>СИП2А 2 x 16</v>
          </cell>
          <cell r="F3" t="str">
            <v>СИП2А 2 x 16</v>
          </cell>
          <cell r="H3" t="str">
            <v>ААБл-1 4 x 50</v>
          </cell>
          <cell r="I3" t="str">
            <v>АВБбШВ-1 4 x 16</v>
          </cell>
          <cell r="J3" t="str">
            <v>ААБл-1 3 x 50</v>
          </cell>
          <cell r="K3" t="str">
            <v>ААБл-1 4 x 50</v>
          </cell>
          <cell r="L3" t="str">
            <v>АВБбШВ-1 4 x 16</v>
          </cell>
          <cell r="N3" t="str">
            <v>АВБбШВ-1 4 x 16</v>
          </cell>
          <cell r="O3" t="str">
            <v>АВБбШВ-1 4 x 16</v>
          </cell>
          <cell r="P3" t="str">
            <v>ААБл-1 4 x 50</v>
          </cell>
          <cell r="Q3" t="str">
            <v>АВБбШВ-1 4 x 16</v>
          </cell>
          <cell r="S3" t="str">
            <v>1 x 16</v>
          </cell>
          <cell r="T3" t="str">
            <v>1 x 25</v>
          </cell>
          <cell r="U3" t="str">
            <v>2 x 25</v>
          </cell>
          <cell r="V3" t="str">
            <v>1 x 25</v>
          </cell>
          <cell r="W3" t="str">
            <v>2 x 25</v>
          </cell>
          <cell r="X3" t="str">
            <v>1 x 100</v>
          </cell>
          <cell r="Y3" t="str">
            <v>2 x 100</v>
          </cell>
          <cell r="Z3">
            <v>630</v>
          </cell>
        </row>
        <row r="4">
          <cell r="A4" t="str">
            <v>Прокладка воздушных линий с установкой опор, руб./км</v>
          </cell>
          <cell r="D4" t="str">
            <v>СИП4 4 x 16</v>
          </cell>
          <cell r="E4" t="str">
            <v>СИП2А 4 x 16</v>
          </cell>
          <cell r="F4" t="str">
            <v>СИП2А 4 x 16</v>
          </cell>
          <cell r="H4" t="str">
            <v>ААБл-1 4 x 70</v>
          </cell>
          <cell r="I4" t="str">
            <v>АВБбШВ-1 4 x 25</v>
          </cell>
          <cell r="J4" t="str">
            <v>ААБл-1 3 x 70</v>
          </cell>
          <cell r="K4" t="str">
            <v>ААБл-1 70</v>
          </cell>
          <cell r="L4" t="str">
            <v>АВБбШВ-1 4 x 25</v>
          </cell>
          <cell r="N4" t="str">
            <v>АВБбШВ-1 4 x 25</v>
          </cell>
          <cell r="O4" t="str">
            <v>АВБбШВ-1 4 x 25</v>
          </cell>
          <cell r="P4" t="str">
            <v>ААБл-1 4 x 70</v>
          </cell>
          <cell r="Q4" t="str">
            <v>АВБбШВ-1 4 x 25</v>
          </cell>
          <cell r="S4" t="str">
            <v>1 x 25</v>
          </cell>
          <cell r="T4" t="str">
            <v>1 x 40</v>
          </cell>
          <cell r="U4" t="str">
            <v>2 x 40</v>
          </cell>
          <cell r="V4" t="str">
            <v>1 x 40</v>
          </cell>
          <cell r="W4" t="str">
            <v>2 x 40</v>
          </cell>
          <cell r="X4" t="str">
            <v>1 x 160</v>
          </cell>
          <cell r="Y4" t="str">
            <v>2 x 160</v>
          </cell>
          <cell r="Z4">
            <v>1000</v>
          </cell>
        </row>
        <row r="5">
          <cell r="A5" t="str">
            <v>Прокладка воздушных линий по существующим опорам, руб./км</v>
          </cell>
          <cell r="D5" t="str">
            <v>СИП4 4 x 35</v>
          </cell>
          <cell r="E5" t="str">
            <v>СИП2А 4 x 25</v>
          </cell>
          <cell r="F5" t="str">
            <v>СИП2А 4 x 25</v>
          </cell>
          <cell r="H5" t="str">
            <v>ААБл-1 4 x 95</v>
          </cell>
          <cell r="I5" t="str">
            <v>АВБбШВ-1 4 x 35</v>
          </cell>
          <cell r="J5" t="str">
            <v>ААБл-1 3 x 95</v>
          </cell>
          <cell r="K5" t="str">
            <v>ААБл-1 95</v>
          </cell>
          <cell r="L5" t="str">
            <v>АВБбШВ-1 4 x 35</v>
          </cell>
          <cell r="N5" t="str">
            <v>АВБбШВ-1 4 x 35</v>
          </cell>
          <cell r="O5" t="str">
            <v>АВБбШВ-1 4 x 35</v>
          </cell>
          <cell r="P5" t="str">
            <v>ААБл-1 4 x 95</v>
          </cell>
          <cell r="Q5" t="str">
            <v>АВБбШВ-1 4 x 35</v>
          </cell>
          <cell r="S5" t="str">
            <v>1 x 40</v>
          </cell>
          <cell r="T5" t="str">
            <v>1 x 63</v>
          </cell>
          <cell r="U5" t="str">
            <v>2 x 63</v>
          </cell>
          <cell r="V5" t="str">
            <v>1 x 63</v>
          </cell>
          <cell r="W5" t="str">
            <v>2 x 63</v>
          </cell>
          <cell r="X5" t="str">
            <v>1 x 250</v>
          </cell>
          <cell r="Y5" t="str">
            <v>2 x 250</v>
          </cell>
        </row>
        <row r="6">
          <cell r="A6" t="str">
            <v>Прокладка воздушных линий по фасадам зданий, руб./км</v>
          </cell>
          <cell r="D6" t="str">
            <v>СИП4 4 x 50</v>
          </cell>
          <cell r="E6" t="str">
            <v>СИП2А 4 x 35</v>
          </cell>
          <cell r="F6" t="str">
            <v>СИП2А 4 x 95</v>
          </cell>
          <cell r="H6" t="str">
            <v>ААБл-1 4 x 120</v>
          </cell>
          <cell r="I6" t="str">
            <v>АВБбШВ-1 4 x 50</v>
          </cell>
          <cell r="J6" t="str">
            <v>ААБл-1 3 x 120</v>
          </cell>
          <cell r="K6" t="str">
            <v>ААБл-1 120</v>
          </cell>
          <cell r="L6" t="str">
            <v>АВБбШВ-1 4 x 50</v>
          </cell>
          <cell r="N6" t="str">
            <v>АВБбШВ-1 4 x 50</v>
          </cell>
          <cell r="O6" t="str">
            <v>АВБбШВ-1 4 x 50</v>
          </cell>
          <cell r="P6" t="str">
            <v>ААБл-1 4 x 120</v>
          </cell>
          <cell r="Q6" t="str">
            <v>АВБбШВ-1 4 x 50</v>
          </cell>
          <cell r="S6" t="str">
            <v>1 x 63</v>
          </cell>
          <cell r="T6" t="str">
            <v>1 x 100</v>
          </cell>
          <cell r="U6" t="str">
            <v>2 x 100</v>
          </cell>
          <cell r="V6" t="str">
            <v>1 x 100</v>
          </cell>
          <cell r="W6" t="str">
            <v>2 x 100</v>
          </cell>
          <cell r="X6" t="str">
            <v>1 x 400</v>
          </cell>
          <cell r="Y6" t="str">
            <v>2 x 400</v>
          </cell>
        </row>
        <row r="7">
          <cell r="A7" t="str">
            <v>-</v>
          </cell>
          <cell r="D7" t="str">
            <v>СИП4 4 x 70</v>
          </cell>
          <cell r="E7" t="str">
            <v>СИП2А 4 x 50</v>
          </cell>
          <cell r="F7" t="str">
            <v>СИП2А3 x 25 + 54,6</v>
          </cell>
          <cell r="H7" t="str">
            <v>ААБл-1 4 x 150</v>
          </cell>
          <cell r="I7" t="str">
            <v>АВБбШВ-1 4 x 70</v>
          </cell>
          <cell r="J7" t="str">
            <v>ААБл-1 3 x 150</v>
          </cell>
          <cell r="K7" t="str">
            <v>ААБл-1 150</v>
          </cell>
          <cell r="L7" t="str">
            <v>АВБбШВ-1 4 x 70</v>
          </cell>
          <cell r="N7" t="str">
            <v>АВБбШВ-1 4 x 70</v>
          </cell>
          <cell r="O7" t="str">
            <v>АВБбШВ-1 4 x 70</v>
          </cell>
          <cell r="P7" t="str">
            <v>ААБл-1 4 x 150</v>
          </cell>
          <cell r="Q7" t="str">
            <v>АВБбШВ-1 4 x 70</v>
          </cell>
          <cell r="S7" t="str">
            <v>1 x 100</v>
          </cell>
          <cell r="T7" t="str">
            <v>1 x 160</v>
          </cell>
          <cell r="U7" t="str">
            <v>2 x 160</v>
          </cell>
          <cell r="V7" t="str">
            <v>1 x 160</v>
          </cell>
          <cell r="W7" t="str">
            <v>2 x 160</v>
          </cell>
          <cell r="X7" t="str">
            <v>1 x 630</v>
          </cell>
          <cell r="Y7" t="str">
            <v>2 x 630</v>
          </cell>
        </row>
        <row r="8">
          <cell r="A8" t="str">
            <v>Прокладка одной КЛ в траншее (с благоустройством), руб./км</v>
          </cell>
          <cell r="D8" t="str">
            <v>СИП2 3 x 50 + 1 x 54,6 + 1 x 16</v>
          </cell>
          <cell r="E8" t="str">
            <v>СИП2А 4 x 70</v>
          </cell>
          <cell r="F8" t="str">
            <v>СИП2А 3 x 35 + 54,6</v>
          </cell>
          <cell r="H8" t="str">
            <v>АВБбШВ-1 4 x 16</v>
          </cell>
          <cell r="I8" t="str">
            <v>АВБбШВ-1 4 x 95</v>
          </cell>
          <cell r="J8" t="str">
            <v>АВБбШВ-1 4 x 35</v>
          </cell>
          <cell r="K8" t="str">
            <v>АВБбШВ-1 4 x 16</v>
          </cell>
          <cell r="L8" t="str">
            <v>АВБбШВ-1 4 x 95</v>
          </cell>
          <cell r="N8" t="str">
            <v>АВБбШВ-1 4 x 95</v>
          </cell>
          <cell r="O8" t="str">
            <v>АВБбШВ-1 4 x 95</v>
          </cell>
          <cell r="P8" t="str">
            <v>АВБбШВ-1 4 x 16</v>
          </cell>
          <cell r="Q8" t="str">
            <v>АВБбШВ-1 4 x 95</v>
          </cell>
          <cell r="T8" t="str">
            <v>1 x 250</v>
          </cell>
          <cell r="U8" t="str">
            <v>2 x 250</v>
          </cell>
          <cell r="V8" t="str">
            <v>1 x 250</v>
          </cell>
          <cell r="W8" t="str">
            <v>2 x 250</v>
          </cell>
          <cell r="X8" t="str">
            <v>1 x 1000</v>
          </cell>
          <cell r="Y8" t="str">
            <v>2 x 1000</v>
          </cell>
        </row>
        <row r="9">
          <cell r="A9" t="str">
            <v>Прокладка двух КЛ в траншее (с благоустройством), руб./км</v>
          </cell>
          <cell r="D9" t="str">
            <v>СИП2 3 x 50 + 1 x 54,6 + 1 x 25</v>
          </cell>
          <cell r="E9" t="str">
            <v>СИП2А 4 x 95</v>
          </cell>
          <cell r="F9" t="str">
            <v>СИП2А 3 x 50 + 54,6</v>
          </cell>
          <cell r="H9" t="str">
            <v>АВБбШВ-1 4 x 25</v>
          </cell>
          <cell r="I9" t="str">
            <v>АВБбШВ-1 4 x 120</v>
          </cell>
          <cell r="J9" t="str">
            <v>АВБбШВ-1 4 x 50</v>
          </cell>
          <cell r="K9" t="str">
            <v>АВБбШВ-1 4 x 25</v>
          </cell>
          <cell r="L9" t="str">
            <v>АВБбШВ-1 4 x 120</v>
          </cell>
          <cell r="N9" t="str">
            <v>АВБбШВ-1 4 x 120</v>
          </cell>
          <cell r="O9" t="str">
            <v>АВБбШВ-1 4 x 120</v>
          </cell>
          <cell r="P9" t="str">
            <v>АВБбШВ-1 4 x 25</v>
          </cell>
          <cell r="Q9" t="str">
            <v>АВБбШВ-1 4 x 120</v>
          </cell>
          <cell r="T9" t="str">
            <v>1 x 400</v>
          </cell>
          <cell r="U9" t="str">
            <v>2 x 400</v>
          </cell>
          <cell r="V9" t="str">
            <v>1 x 400</v>
          </cell>
          <cell r="W9" t="str">
            <v>2 x 400</v>
          </cell>
          <cell r="Y9" t="str">
            <v>2 x 1600</v>
          </cell>
        </row>
        <row r="10">
          <cell r="A10" t="str">
            <v>Прокладка двух КЛ в траншее (без благоустройства), руб./км</v>
          </cell>
          <cell r="D10" t="str">
            <v>СИП2 3 x 50 + 1 x 54,6 + 2 x 25</v>
          </cell>
          <cell r="E10" t="str">
            <v>СИП2А 4 x 25 + 1 x 35</v>
          </cell>
          <cell r="F10" t="str">
            <v>СИП2А 3 x 120 + 95</v>
          </cell>
          <cell r="H10" t="str">
            <v>АВБбШВ-1 4 x 35</v>
          </cell>
          <cell r="I10" t="str">
            <v>АВБбШВ-1 4 x 150</v>
          </cell>
          <cell r="J10" t="str">
            <v>АВБбШВ-1 4 x 70</v>
          </cell>
          <cell r="K10" t="str">
            <v>АВБбШВ-1 4 x 35</v>
          </cell>
          <cell r="L10" t="str">
            <v>АВБбШВ-1 4 x 150</v>
          </cell>
          <cell r="N10" t="str">
            <v>АВБбШВ-1 4 x 150</v>
          </cell>
          <cell r="O10" t="str">
            <v>АВБбШВ-1 4 x 150</v>
          </cell>
          <cell r="P10" t="str">
            <v>АВБбШВ-1 4 x 35</v>
          </cell>
          <cell r="Q10" t="str">
            <v>АВБбШВ-1 4 x 150</v>
          </cell>
          <cell r="T10" t="str">
            <v>1 x 630</v>
          </cell>
          <cell r="U10" t="str">
            <v>2 x 630</v>
          </cell>
          <cell r="V10" t="str">
            <v>1 x 630</v>
          </cell>
          <cell r="W10" t="str">
            <v>2 x 630</v>
          </cell>
        </row>
        <row r="11">
          <cell r="A11" t="str">
            <v>Прокладка одной КЛ в полиэтиленовой трубе (с благоустройством), руб./км</v>
          </cell>
          <cell r="D11" t="str">
            <v>СИП2 3 x 25 + 1 x 54,6</v>
          </cell>
          <cell r="E11" t="str">
            <v>СИП2А 4 x 50 + 1 x 25</v>
          </cell>
          <cell r="H11" t="str">
            <v>АВБбШВ-1 4 x 50</v>
          </cell>
          <cell r="I11" t="str">
            <v>АВБбШВ-1 4 x 185</v>
          </cell>
          <cell r="J11" t="str">
            <v>АВБбШВ-1 4 x 95</v>
          </cell>
          <cell r="K11" t="str">
            <v>АВБбШВ-1 4 x 50</v>
          </cell>
          <cell r="L11" t="str">
            <v>АВБбШВ-1 4 x 185</v>
          </cell>
          <cell r="N11" t="str">
            <v>АВБбШВ-1 4 x 185</v>
          </cell>
          <cell r="O11" t="str">
            <v>АВБбШВ-1 4 x 185</v>
          </cell>
          <cell r="P11" t="str">
            <v>АВБбШВ-1 4 x 50</v>
          </cell>
          <cell r="Q11" t="str">
            <v>АВБбШВ-1 4 x 185</v>
          </cell>
          <cell r="T11" t="str">
            <v>1 x 1000</v>
          </cell>
          <cell r="U11" t="str">
            <v>2 x 1000</v>
          </cell>
        </row>
        <row r="12">
          <cell r="A12" t="str">
            <v>Прокладка двух КЛ в полиэтиленовых трубах (с благоустройством), руб./км</v>
          </cell>
          <cell r="D12" t="str">
            <v>СИП2 3 x 35 + 1 x 54,6</v>
          </cell>
          <cell r="E12" t="str">
            <v>СИП2А 3 x 16 + 54,6</v>
          </cell>
          <cell r="H12" t="str">
            <v>АВБбШВ-1 4 x 70</v>
          </cell>
          <cell r="I12" t="str">
            <v>АВБбШВ-1 4 x 240</v>
          </cell>
          <cell r="J12" t="str">
            <v>АВБбШВ-1 4 x 120</v>
          </cell>
          <cell r="K12" t="str">
            <v>АВБбШВ-1 4 x 70</v>
          </cell>
          <cell r="L12" t="str">
            <v>АВБбШВ-1 4x 240</v>
          </cell>
          <cell r="N12" t="str">
            <v>АВБбШВ-1 4 x 240</v>
          </cell>
          <cell r="O12" t="str">
            <v>АВБбШВ-1 4 x 240</v>
          </cell>
          <cell r="P12" t="str">
            <v>АВБбШВ-1 4 x 70</v>
          </cell>
          <cell r="Q12" t="str">
            <v>АВБбШВ-1 4 x 240</v>
          </cell>
        </row>
        <row r="13">
          <cell r="A13" t="str">
            <v/>
          </cell>
          <cell r="D13" t="str">
            <v>СИП2 3 x 50 + 1 x 54,6</v>
          </cell>
          <cell r="E13" t="str">
            <v>СИП2А3 x 16 + 54,6 + 2 x 16</v>
          </cell>
          <cell r="H13" t="str">
            <v>АВБбШВ-1 4 x 95</v>
          </cell>
          <cell r="I13" t="str">
            <v>ВБбШВ-1 4 x 16</v>
          </cell>
          <cell r="J13" t="str">
            <v>АВБбШВ-1 4 x 150</v>
          </cell>
          <cell r="K13" t="str">
            <v>АВБбШВ-1 4 x 95</v>
          </cell>
          <cell r="L13" t="str">
            <v>ВБбШВ-1 4 x 16</v>
          </cell>
          <cell r="N13" t="str">
            <v>ВБбШВ-1 4 x 16</v>
          </cell>
          <cell r="O13" t="str">
            <v>ВБбШВ-1 4 x 16</v>
          </cell>
          <cell r="P13" t="str">
            <v>АВБбШВ-1 4 x 95</v>
          </cell>
          <cell r="Q13" t="str">
            <v>ВБбШВ-1 4 x 16</v>
          </cell>
        </row>
        <row r="14">
          <cell r="A14" t="str">
            <v>Прокладка одной КЛ в полиэтиленовой трубе с восстановлением асфальта, руб./км</v>
          </cell>
          <cell r="D14" t="str">
            <v>СИП2 3 x 70 + 1 x 54,6</v>
          </cell>
          <cell r="E14" t="str">
            <v>СИП2А3 x 25 + 54,6</v>
          </cell>
          <cell r="H14" t="str">
            <v>АВБбШВ-1 4 x 120</v>
          </cell>
          <cell r="I14" t="str">
            <v>ВБбШВ-1 4 x 25</v>
          </cell>
          <cell r="J14" t="str">
            <v>КВВГ 4 x 1,5</v>
          </cell>
          <cell r="K14" t="str">
            <v>АВБбШВ-1 4 x 120</v>
          </cell>
          <cell r="L14" t="str">
            <v>ВБбШВ-1 4 x 25</v>
          </cell>
          <cell r="N14" t="str">
            <v>ВБбШВ-1 4 x 25</v>
          </cell>
          <cell r="O14" t="str">
            <v>ВБбШВ-1 4 x 25</v>
          </cell>
          <cell r="P14" t="str">
            <v>АВБбШВ-1 4 x 120</v>
          </cell>
          <cell r="Q14" t="str">
            <v>ВБбШВ-1 4 x 25</v>
          </cell>
        </row>
        <row r="15">
          <cell r="A15" t="str">
            <v>Прокладка двух КЛ в полиэтиленовых трубах с восстановлением асфальта, руб./км</v>
          </cell>
          <cell r="D15" t="str">
            <v>СИП2А 3 x 70 + 54,6 + 1 x 16</v>
          </cell>
          <cell r="E15" t="str">
            <v>СИП2А 3 x 25 + 54,6 + 2 x 16</v>
          </cell>
          <cell r="H15" t="str">
            <v>АВБбШВ-1 4 x 150</v>
          </cell>
          <cell r="I15" t="str">
            <v>ВБбШВ-1 4 x 35</v>
          </cell>
          <cell r="J15" t="str">
            <v>КВВГ 7 x 1,5</v>
          </cell>
          <cell r="K15" t="str">
            <v>АВБбШВ-1 4 x 150</v>
          </cell>
          <cell r="L15" t="str">
            <v>ВБбШВ-1 4 x 35</v>
          </cell>
          <cell r="N15" t="str">
            <v>ВБбШВ-1 4 x 35</v>
          </cell>
          <cell r="O15" t="str">
            <v>ВБбШВ-1 4 x 35</v>
          </cell>
          <cell r="P15" t="str">
            <v>АВБбШВ-1 4 x 150</v>
          </cell>
          <cell r="Q15" t="str">
            <v>ВБбШВ-1 4 x 35</v>
          </cell>
        </row>
        <row r="16">
          <cell r="A16" t="str">
            <v>Прокладка одной КЛ методом ГНБ, руб./км</v>
          </cell>
          <cell r="D16" t="str">
            <v>СИП2 3 x 95 + 1 x 70</v>
          </cell>
          <cell r="E16" t="str">
            <v>СИП2А 3 x 35 + 1 x 16</v>
          </cell>
          <cell r="H16" t="str">
            <v>АВБбШВ-1 4 x 185</v>
          </cell>
          <cell r="I16" t="str">
            <v>ВБбШВ-1 4 x 50</v>
          </cell>
          <cell r="J16" t="str">
            <v>ААШв-10 3 x 50</v>
          </cell>
          <cell r="K16" t="str">
            <v>АВБбШВ-1 4 x 185</v>
          </cell>
          <cell r="L16" t="str">
            <v>ВБбШВ-1 4 x 50</v>
          </cell>
          <cell r="N16" t="str">
            <v>ВБбШВ-1 4 x 50</v>
          </cell>
          <cell r="O16" t="str">
            <v>ВБбШВ-1 4 x 50</v>
          </cell>
          <cell r="P16" t="str">
            <v>АВБбШВ-1 4 x 185</v>
          </cell>
          <cell r="Q16" t="str">
            <v>ВБбШВ-1 4 x 50</v>
          </cell>
        </row>
        <row r="17">
          <cell r="A17" t="str">
            <v>Прокладка двух КЛ методом ГНБ, руб./км</v>
          </cell>
          <cell r="D17" t="str">
            <v>СИП2А 3 x 95 + 70 + 2 x 16</v>
          </cell>
          <cell r="E17" t="str">
            <v>СИП2А 3 x 35 + 54,6</v>
          </cell>
          <cell r="H17" t="str">
            <v>АВБбШВ-1 4 x 240</v>
          </cell>
          <cell r="I17" t="str">
            <v>ВБбШВ-1 4 x 70</v>
          </cell>
          <cell r="J17" t="str">
            <v>ААШв-10 3 x 70</v>
          </cell>
          <cell r="K17" t="str">
            <v>АВБбШВ-1 4 x 240</v>
          </cell>
          <cell r="L17" t="str">
            <v>ВБбШВ-1 4 x 70</v>
          </cell>
          <cell r="N17" t="str">
            <v>ВБбШВ-1 4 x 70</v>
          </cell>
          <cell r="O17" t="str">
            <v>ВБбШВ-1 4 x 70</v>
          </cell>
          <cell r="P17" t="str">
            <v>АВБбШВ-1 4 x 240</v>
          </cell>
          <cell r="Q17" t="str">
            <v>ВБбШВ-1 4 x 70</v>
          </cell>
        </row>
        <row r="18">
          <cell r="A18" t="str">
            <v>-</v>
          </cell>
          <cell r="D18" t="str">
            <v>СИП2 3 x 120 + 1 x 95</v>
          </cell>
          <cell r="E18" t="str">
            <v>СИП2А 3 x 35 + 54,6 + 1 x 16</v>
          </cell>
          <cell r="H18" t="str">
            <v>ВБбШВ-1 4 x 16</v>
          </cell>
          <cell r="I18" t="str">
            <v>ВБбШВ-1 4 x 95</v>
          </cell>
          <cell r="J18" t="str">
            <v>ААШв-10 3 x 120</v>
          </cell>
          <cell r="K18" t="str">
            <v>ВБбШВ-1 4 x 16</v>
          </cell>
          <cell r="L18" t="str">
            <v>ВБбШВ-1 4 x 95</v>
          </cell>
          <cell r="N18" t="str">
            <v>ВБбШВ-1 4 x 95</v>
          </cell>
          <cell r="O18" t="str">
            <v>ВБбШВ-1 4 x 95</v>
          </cell>
          <cell r="P18" t="str">
            <v>ВБбШВ-1 4 x 16</v>
          </cell>
          <cell r="Q18" t="str">
            <v>ВБбШВ-1 4 x 95</v>
          </cell>
        </row>
        <row r="19">
          <cell r="A19" t="str">
            <v>Строительство столбовой трансформаторной подстанции с одним трансформатором, руб./кВт</v>
          </cell>
          <cell r="D19" t="str">
            <v>СИП 3 1 x 35</v>
          </cell>
          <cell r="E19" t="str">
            <v>СИП2А 3 x 35 + 54,6 + 2 x 16</v>
          </cell>
          <cell r="H19" t="str">
            <v>ВБбШВ-1 4 x 25</v>
          </cell>
          <cell r="I19" t="str">
            <v>ВБбШВ-1 4 x 120</v>
          </cell>
          <cell r="J19" t="str">
            <v>ААШв-10 3 x 150</v>
          </cell>
          <cell r="K19" t="str">
            <v>ВБбШВ-1 4 x 25</v>
          </cell>
          <cell r="L19" t="str">
            <v>ВБбШВ-1 4 x 120</v>
          </cell>
          <cell r="N19" t="str">
            <v>ВБбШВ-1 4 x 120</v>
          </cell>
          <cell r="O19" t="str">
            <v>ВБбШВ-1 4 x 120</v>
          </cell>
          <cell r="P19" t="str">
            <v>ВБбШВ-1 4 x 25</v>
          </cell>
          <cell r="Q19" t="str">
            <v>ВБбШВ-1 4 x 120</v>
          </cell>
        </row>
        <row r="20">
          <cell r="A20" t="str">
            <v>Строительство киосковых трансформаторных подстанций (тупикового типа) с одним трансформатором, руб./кВт</v>
          </cell>
          <cell r="D20" t="str">
            <v>СИП 3 1 x 50</v>
          </cell>
          <cell r="E20" t="str">
            <v>СИП2А 3 x 50 + 54,6</v>
          </cell>
          <cell r="H20" t="str">
            <v>ВБбШВ-1 4 x 35</v>
          </cell>
          <cell r="I20" t="str">
            <v>ВБбШВ-1 4 x 150</v>
          </cell>
          <cell r="J20" t="str">
            <v>ААШв-10 3 x 240</v>
          </cell>
          <cell r="K20" t="str">
            <v>ВБбШВ-1 4 x 35</v>
          </cell>
          <cell r="L20" t="str">
            <v>ВБбШВ-1 4 x 150</v>
          </cell>
          <cell r="N20" t="str">
            <v>ВБбШВ-1 4 x 150</v>
          </cell>
          <cell r="O20" t="str">
            <v>ВБбШВ-1 4 x 150</v>
          </cell>
          <cell r="P20" t="str">
            <v>ВБбШВ-1 4 x 35</v>
          </cell>
          <cell r="Q20" t="str">
            <v>ВБбШВ-1 4 x 150</v>
          </cell>
        </row>
        <row r="21">
          <cell r="A21" t="str">
            <v>Строительство киосковых трансформаторных подстанций (тупикового типа) с двумя трансформаторами, руб./кВт</v>
          </cell>
          <cell r="D21" t="str">
            <v>СИП 3 1 x 70</v>
          </cell>
          <cell r="E21" t="str">
            <v>СИП2А 3 x 50 + 54,6 + 1 x 16</v>
          </cell>
          <cell r="H21" t="str">
            <v>ВБбШВ-1 4 x 50</v>
          </cell>
          <cell r="I21" t="str">
            <v>ВБбШВ-1 4 x 185</v>
          </cell>
          <cell r="J21" t="str">
            <v>АПвП-10 1 x 70</v>
          </cell>
          <cell r="K21" t="str">
            <v>ВБбШВ-1 4 x 50</v>
          </cell>
          <cell r="L21" t="str">
            <v>ВБбШВ-1 4 x 185</v>
          </cell>
          <cell r="N21" t="str">
            <v>ВБбШВ-1 4 x 185</v>
          </cell>
          <cell r="O21" t="str">
            <v>ВБбШВ-1 4 x 185</v>
          </cell>
          <cell r="P21" t="str">
            <v>ВБбШВ-1 4 x 50</v>
          </cell>
          <cell r="Q21" t="str">
            <v>ВБбШВ-1 4 x 185</v>
          </cell>
        </row>
        <row r="22">
          <cell r="A22" t="str">
            <v>Строительство киосковых трансформаторных подстанций (проходного типа) с одним трансформатором, руб./кВт</v>
          </cell>
          <cell r="D22" t="str">
            <v>СИП 3 1 x 95</v>
          </cell>
          <cell r="E22" t="str">
            <v>СИП2А 3 x 50 + 54,6 + 2 x 16</v>
          </cell>
          <cell r="H22" t="str">
            <v>ВБбШВ-1 4 x 70</v>
          </cell>
          <cell r="I22" t="str">
            <v>ВБбШВ-1 4 x 240</v>
          </cell>
          <cell r="J22" t="str">
            <v>АПвП-10 1 x 95</v>
          </cell>
          <cell r="K22" t="str">
            <v>ВБбШВ-1 4 x 70</v>
          </cell>
          <cell r="L22" t="str">
            <v>ВБбШВ-1 4 x 240</v>
          </cell>
          <cell r="N22" t="str">
            <v>ВБбШВ-1 4 x 240</v>
          </cell>
          <cell r="O22" t="str">
            <v>ВБбШВ-1 4 x 240</v>
          </cell>
          <cell r="P22" t="str">
            <v>ВБбШВ-1 4 x 70</v>
          </cell>
          <cell r="Q22" t="str">
            <v>ВБбШВ-1 4 x 240</v>
          </cell>
        </row>
        <row r="23">
          <cell r="A23" t="str">
            <v>Строительство киосковых трансформаторных подстанций (проходного типа) с двумя трансформаторами, руб./кВт</v>
          </cell>
          <cell r="D23" t="str">
            <v>СИП 3 1 x 120</v>
          </cell>
          <cell r="E23" t="str">
            <v>СИП2А 3 x 50 + 54,6 + 2 x 25</v>
          </cell>
          <cell r="H23" t="str">
            <v>ВБбШВ-1 4 x 95</v>
          </cell>
          <cell r="I23" t="str">
            <v>АСБУ-1 3 x 16</v>
          </cell>
          <cell r="J23" t="str">
            <v>АПвП-10 1 x 120</v>
          </cell>
          <cell r="K23" t="str">
            <v>ВБбШВ-1 4 x 95</v>
          </cell>
          <cell r="L23" t="str">
            <v>АСБУ-1 3 x 16</v>
          </cell>
          <cell r="N23" t="str">
            <v>АСБУ-1 3 x 16</v>
          </cell>
          <cell r="O23" t="str">
            <v>АСБУ-1 3 x 16</v>
          </cell>
          <cell r="P23" t="str">
            <v>ВБбШВ-1 4 x 95</v>
          </cell>
          <cell r="Q23" t="str">
            <v>АСБУ-1 3 x 16</v>
          </cell>
        </row>
        <row r="24">
          <cell r="A24" t="str">
            <v>Строительство блочных трансформаторных подстанций типа "Сендвич" с одним трансформатором, руб./кВт</v>
          </cell>
          <cell r="D24" t="str">
            <v>АС-35</v>
          </cell>
          <cell r="E24" t="str">
            <v>СИП2А 3 x 50 + 1 x 70</v>
          </cell>
          <cell r="H24" t="str">
            <v>ВБбШВ-1 4 x 120</v>
          </cell>
          <cell r="I24" t="str">
            <v>АСБУ-1 3 x 25</v>
          </cell>
          <cell r="J24" t="str">
            <v>АПвП-10 1 x 240</v>
          </cell>
          <cell r="K24" t="str">
            <v>ВБбШВ-1 4 x 120</v>
          </cell>
          <cell r="L24" t="str">
            <v>АСБУ-1 3 x 25</v>
          </cell>
          <cell r="N24" t="str">
            <v>АСБУ-1 3 x 25</v>
          </cell>
          <cell r="O24" t="str">
            <v>АСБУ-1 3 x 25</v>
          </cell>
          <cell r="P24" t="str">
            <v>ВБбШВ-1 4 x 120</v>
          </cell>
          <cell r="Q24" t="str">
            <v>АСБУ-1 3 x 25</v>
          </cell>
        </row>
        <row r="25">
          <cell r="A25" t="str">
            <v>Строительство блочных трансформаторных подстанций типа "Сендвич" с двумя трансформаторами, руб./кВт</v>
          </cell>
          <cell r="D25" t="str">
            <v>АС-50</v>
          </cell>
          <cell r="E25" t="str">
            <v>СИП2А 3 x 50 + 70 + 2 x 16</v>
          </cell>
          <cell r="H25" t="str">
            <v>ВБбШВ-1 4 x 150</v>
          </cell>
          <cell r="I25" t="str">
            <v>АСБУ-1 3 x 35</v>
          </cell>
          <cell r="J25" t="str">
            <v>АПвП-10 1 x 300</v>
          </cell>
          <cell r="K25" t="str">
            <v>ВБбШВ-1 4 x 150</v>
          </cell>
          <cell r="L25" t="str">
            <v>АСБУ-1 3 x 35</v>
          </cell>
          <cell r="N25" t="str">
            <v>АСБУ-1 3 x 35</v>
          </cell>
          <cell r="O25" t="str">
            <v>АСБУ-1 3 x 35</v>
          </cell>
          <cell r="P25" t="str">
            <v>ВБбШВ-1 4 x 150</v>
          </cell>
          <cell r="Q25" t="str">
            <v>АСБУ-1 3 x 35</v>
          </cell>
        </row>
        <row r="26">
          <cell r="A26" t="str">
            <v>Строительство распределительных трансформаторных подстанций с двумя трансформаторами (включая испытания), руб./кВт</v>
          </cell>
          <cell r="D26" t="str">
            <v>АС-70</v>
          </cell>
          <cell r="E26" t="str">
            <v>СИП2А 3 x 50 + 70 + 2 x 25</v>
          </cell>
          <cell r="H26" t="str">
            <v>ВБбШВ-1 4 x 185</v>
          </cell>
          <cell r="I26" t="str">
            <v>АСБУ-1 3 x 50</v>
          </cell>
          <cell r="J26" t="str">
            <v>АПвП-10 1 x 400</v>
          </cell>
          <cell r="K26" t="str">
            <v>ВБбШВ-1 4 x 185</v>
          </cell>
          <cell r="L26" t="str">
            <v>АСБУ-1 3 x 50</v>
          </cell>
          <cell r="N26" t="str">
            <v>АСБУ-1 3 x 50</v>
          </cell>
          <cell r="O26" t="str">
            <v>АСБУ-1 3 x 50</v>
          </cell>
          <cell r="P26" t="str">
            <v>ВБбШВ-1 4 x 185</v>
          </cell>
          <cell r="Q26" t="str">
            <v>АСБУ-1 3 x 50</v>
          </cell>
        </row>
        <row r="27">
          <cell r="A27" t="str">
            <v>Пункт секционирования ПСС-10 (с испытаниями, измерениями оборудования), руб./кВт</v>
          </cell>
          <cell r="D27" t="str">
            <v>АС-95</v>
          </cell>
          <cell r="E27" t="str">
            <v>СИП2А 3 x 70 + 54,6</v>
          </cell>
          <cell r="H27" t="str">
            <v>ВБбШВ-1 4 x 240</v>
          </cell>
          <cell r="I27" t="str">
            <v>АСБУ-1 3 x 70</v>
          </cell>
          <cell r="J27" t="str">
            <v>АПвП-10 1 x 500</v>
          </cell>
          <cell r="K27" t="str">
            <v>ВБбШВ-1 4 x 240</v>
          </cell>
          <cell r="L27" t="str">
            <v>АСБУ-1 3 x 70</v>
          </cell>
          <cell r="N27" t="str">
            <v>АСБУ-1 3 x 70</v>
          </cell>
          <cell r="O27" t="str">
            <v>АСБУ-1 3 x 70</v>
          </cell>
          <cell r="P27" t="str">
            <v>ВБбШВ-1 4 x 240</v>
          </cell>
          <cell r="Q27" t="str">
            <v>АСБУ-1 3 x 70</v>
          </cell>
        </row>
        <row r="28">
          <cell r="A28" t="str">
            <v>С4 - пункт секционирования 35 кВ, руб./кВт</v>
          </cell>
          <cell r="D28" t="str">
            <v>АС-120</v>
          </cell>
          <cell r="E28" t="str">
            <v>СИП2А 3 x 70 + 54,6 + 2 x 16</v>
          </cell>
          <cell r="H28" t="str">
            <v>АСБУ-1 3 x 16</v>
          </cell>
          <cell r="I28" t="str">
            <v>АСБУ-1 3 x 95</v>
          </cell>
          <cell r="J28" t="str">
            <v>ААБл-10 3 x 70</v>
          </cell>
          <cell r="K28" t="str">
            <v>АСБУ-1 3 x 16</v>
          </cell>
          <cell r="L28" t="str">
            <v>АСБУ-1 3 x 95</v>
          </cell>
          <cell r="N28" t="str">
            <v>АСБУ-1 3 x 95</v>
          </cell>
          <cell r="O28" t="str">
            <v>АСБУ-1 3 x 95</v>
          </cell>
          <cell r="P28" t="str">
            <v>АСБУ-1 3 x 16</v>
          </cell>
          <cell r="Q28" t="str">
            <v>АСБУ-1 3 x 95</v>
          </cell>
        </row>
        <row r="29">
          <cell r="A29" t="str">
            <v/>
          </cell>
          <cell r="E29" t="str">
            <v>СИП2А 3 x 70 + 54,6 + 2 x 25</v>
          </cell>
          <cell r="H29" t="str">
            <v>АСБУ-1 3 x 25</v>
          </cell>
          <cell r="I29" t="str">
            <v>АСБУ-1 3 x 120</v>
          </cell>
          <cell r="J29" t="str">
            <v>ААБл-10 3 x 95</v>
          </cell>
          <cell r="K29" t="str">
            <v>АСБУ-1 3 x 25</v>
          </cell>
          <cell r="L29" t="str">
            <v>АСБУ-1 3 x 120</v>
          </cell>
          <cell r="N29" t="str">
            <v>АСБУ-1 3 x 120</v>
          </cell>
          <cell r="O29" t="str">
            <v>АСБУ-1 3 x 120</v>
          </cell>
          <cell r="P29" t="str">
            <v>АСБУ-1 3 x 25</v>
          </cell>
          <cell r="Q29" t="str">
            <v>АСБУ-1 3 x 120</v>
          </cell>
        </row>
        <row r="30">
          <cell r="A30" t="str">
            <v/>
          </cell>
          <cell r="E30" t="str">
            <v>СИП2А 3 x 70 + 54,6 + 1 x 16</v>
          </cell>
          <cell r="H30" t="str">
            <v>АСБУ-1 3 x 35</v>
          </cell>
          <cell r="I30" t="str">
            <v>АСБУ-1 3 x 150</v>
          </cell>
          <cell r="J30" t="str">
            <v>ААБл-10 3 x 120</v>
          </cell>
          <cell r="K30" t="str">
            <v>АСБУ-1 3 x 35</v>
          </cell>
          <cell r="L30" t="str">
            <v>АСБУ-1 3 x 150</v>
          </cell>
          <cell r="N30" t="str">
            <v>АСБУ-1 3 x 150</v>
          </cell>
          <cell r="O30" t="str">
            <v>АСБУ-1 3 x 150</v>
          </cell>
          <cell r="P30" t="str">
            <v>АСБУ-1 3 x 35</v>
          </cell>
          <cell r="Q30" t="str">
            <v>АСБУ-1 3 x 150</v>
          </cell>
        </row>
        <row r="31">
          <cell r="A31" t="str">
            <v/>
          </cell>
          <cell r="E31" t="str">
            <v>СИП2А 3 x 70 + 54,6 + 1 x 25</v>
          </cell>
          <cell r="H31" t="str">
            <v>АСБУ-1 3 x 50</v>
          </cell>
          <cell r="I31" t="str">
            <v>АСБУ-1 3 x 185</v>
          </cell>
          <cell r="J31" t="str">
            <v>ААБл-10 3 x 150</v>
          </cell>
          <cell r="K31" t="str">
            <v>АСБУ-1 3 x 50</v>
          </cell>
          <cell r="L31" t="str">
            <v>АСБУ-1 3 x 185</v>
          </cell>
          <cell r="N31" t="str">
            <v>АСБУ-1 3 x 185</v>
          </cell>
          <cell r="O31" t="str">
            <v>АСБУ-1 3 x 185</v>
          </cell>
          <cell r="P31" t="str">
            <v>АСБУ-1 3 x 50</v>
          </cell>
          <cell r="Q31" t="str">
            <v>АСБУ-1 3 x 185</v>
          </cell>
        </row>
        <row r="32">
          <cell r="A32" t="str">
            <v/>
          </cell>
          <cell r="E32" t="str">
            <v>СИП2А 3 x 70 + 70</v>
          </cell>
          <cell r="H32" t="str">
            <v>АСБУ-1 3 x 70</v>
          </cell>
          <cell r="I32" t="str">
            <v>АСБУ-1 3 x 240</v>
          </cell>
          <cell r="J32" t="str">
            <v>ААБл-10 3 x 240</v>
          </cell>
          <cell r="K32" t="str">
            <v>АСБУ-1 3 x 70</v>
          </cell>
          <cell r="L32" t="str">
            <v>АСБУ-1 3 x 240</v>
          </cell>
          <cell r="N32" t="str">
            <v>АСБУ-1 3 x 240</v>
          </cell>
          <cell r="O32" t="str">
            <v>АСБУ-1 3 x 240</v>
          </cell>
          <cell r="P32" t="str">
            <v>АСБУ-1 3 x 70</v>
          </cell>
          <cell r="Q32" t="str">
            <v>АСБУ-1 3 x 240</v>
          </cell>
        </row>
        <row r="33">
          <cell r="A33" t="str">
            <v/>
          </cell>
          <cell r="E33" t="str">
            <v>СИП2А 3 x 70 + 70 + 1 x 25</v>
          </cell>
          <cell r="H33" t="str">
            <v>АСБУ-1 3 x 95</v>
          </cell>
          <cell r="I33" t="str">
            <v>АСБУ-1 4 x 35</v>
          </cell>
          <cell r="J33" t="str">
            <v>АПвПг-10 3 x 70/35</v>
          </cell>
          <cell r="K33" t="str">
            <v>АСБУ-1 3 x 95</v>
          </cell>
          <cell r="L33" t="str">
            <v>АСБ-1 4 x 35</v>
          </cell>
          <cell r="N33" t="str">
            <v>АСБУ-1 4 x 35</v>
          </cell>
          <cell r="O33" t="str">
            <v>АСБУ-1 4 x 35</v>
          </cell>
          <cell r="P33" t="str">
            <v>АСБУ-1 3 x 95</v>
          </cell>
          <cell r="Q33" t="str">
            <v>АСБУ-10 3 x 16</v>
          </cell>
        </row>
        <row r="34">
          <cell r="A34" t="str">
            <v/>
          </cell>
          <cell r="E34" t="str">
            <v>СИП2А 3 x 70 + 70 + 2 x 16</v>
          </cell>
          <cell r="H34" t="str">
            <v>АСБУ-1 3 x 120</v>
          </cell>
          <cell r="I34" t="str">
            <v>АСБУ-1 4 x 50</v>
          </cell>
          <cell r="J34" t="str">
            <v>АПвПг-10 3 x 95/35</v>
          </cell>
          <cell r="K34" t="str">
            <v>АСБУ-1 3 x 120</v>
          </cell>
          <cell r="L34" t="str">
            <v>АСБ-1 4 x 50</v>
          </cell>
          <cell r="N34" t="str">
            <v>АСБУ-1 4 x 50</v>
          </cell>
          <cell r="O34" t="str">
            <v>АСБУ-1 4 x 50</v>
          </cell>
          <cell r="P34" t="str">
            <v>АСБУ-1 3 x 120</v>
          </cell>
          <cell r="Q34" t="str">
            <v>АСБУ-10 3 x 25</v>
          </cell>
        </row>
        <row r="35">
          <cell r="A35" t="str">
            <v/>
          </cell>
          <cell r="E35" t="str">
            <v>СИП2А 3 x 70 + 95</v>
          </cell>
          <cell r="H35" t="str">
            <v>АСБУ-1 3 x 150</v>
          </cell>
          <cell r="I35" t="str">
            <v>АСБУ-1 4 x 70</v>
          </cell>
          <cell r="J35" t="str">
            <v>АПвПг-10 3 x 120/35</v>
          </cell>
          <cell r="K35" t="str">
            <v>АСБУ-1 3 x 150</v>
          </cell>
          <cell r="L35" t="str">
            <v>АСБ-1 4 x 70</v>
          </cell>
          <cell r="N35" t="str">
            <v>АСБУ-1 4 x 70</v>
          </cell>
          <cell r="O35" t="str">
            <v>АСБУ-1 4 x 70</v>
          </cell>
          <cell r="P35" t="str">
            <v>АСБУ-1 3 x 150</v>
          </cell>
          <cell r="Q35" t="str">
            <v>АСБУ-10 3 x 35</v>
          </cell>
        </row>
        <row r="36">
          <cell r="A36" t="str">
            <v/>
          </cell>
          <cell r="E36" t="str">
            <v>СИП2А 3 x 70 + 70 + 2 x 25</v>
          </cell>
          <cell r="H36" t="str">
            <v>АСБУ-1 3 x 185</v>
          </cell>
          <cell r="I36" t="str">
            <v>АСБУ-1 4 x 95</v>
          </cell>
          <cell r="J36" t="str">
            <v>АПвПг-10 3 x 240/70</v>
          </cell>
          <cell r="K36" t="str">
            <v>АСБУ-1 3 x 185</v>
          </cell>
          <cell r="L36" t="str">
            <v>АСБ-1 4 x 95</v>
          </cell>
          <cell r="N36" t="str">
            <v>АСБУ-1 4 x 95</v>
          </cell>
          <cell r="O36" t="str">
            <v>АСБУ-1 4 x 95</v>
          </cell>
          <cell r="P36" t="str">
            <v>АСБУ-1 3 x 185</v>
          </cell>
          <cell r="Q36" t="str">
            <v>АСБУ-10 3 x 50</v>
          </cell>
        </row>
        <row r="37">
          <cell r="A37" t="str">
            <v/>
          </cell>
          <cell r="E37" t="str">
            <v>СИП2А 3 x 95 + 54,6</v>
          </cell>
          <cell r="H37" t="str">
            <v>АСБУ-1 3 x 240</v>
          </cell>
          <cell r="I37" t="str">
            <v>АСБУ-1 4 x 120</v>
          </cell>
          <cell r="J37" t="str">
            <v>АПвПг-10 3 x 300/70</v>
          </cell>
          <cell r="K37" t="str">
            <v>АСБУ-1 3 x 240</v>
          </cell>
          <cell r="L37" t="str">
            <v>АСБ-1 4 x 120</v>
          </cell>
          <cell r="N37" t="str">
            <v>АСБУ-1 4 x 120</v>
          </cell>
          <cell r="O37" t="str">
            <v>АСБУ-1 4 x 120</v>
          </cell>
          <cell r="P37" t="str">
            <v>АСБУ-1 3 x 240</v>
          </cell>
          <cell r="Q37" t="str">
            <v>АСБУ-10 3 x 70</v>
          </cell>
        </row>
        <row r="38">
          <cell r="A38" t="str">
            <v/>
          </cell>
          <cell r="E38" t="str">
            <v>СИП2А 3 x 95 + 54,6 + 2 x 16</v>
          </cell>
          <cell r="H38" t="str">
            <v>АСБУ-1 4 x 35</v>
          </cell>
          <cell r="I38" t="str">
            <v>АСБУ-1 4 x 150</v>
          </cell>
          <cell r="J38" t="str">
            <v>АПвПг-10 3 x 400/70</v>
          </cell>
          <cell r="K38" t="str">
            <v>АСБУ-1 4 x 35</v>
          </cell>
          <cell r="L38" t="str">
            <v>АСБ-1 4 x 150</v>
          </cell>
          <cell r="N38" t="str">
            <v>АСБУ-1 4 x 150</v>
          </cell>
          <cell r="O38" t="str">
            <v>АСБУ-1 4 x 150</v>
          </cell>
          <cell r="P38" t="str">
            <v>АСБУ-1 4 x 35</v>
          </cell>
          <cell r="Q38" t="str">
            <v>АСБУ-10 3 x 95</v>
          </cell>
        </row>
        <row r="39">
          <cell r="A39" t="str">
            <v/>
          </cell>
          <cell r="E39" t="str">
            <v>СИП2А 3 x 95 + 54,6 + 2 x 25</v>
          </cell>
          <cell r="H39" t="str">
            <v>АСБУ-1 4 x 50</v>
          </cell>
          <cell r="I39" t="str">
            <v>АСБУ-1 4 x 185</v>
          </cell>
          <cell r="J39" t="str">
            <v>АПвПг-10 3 x 500/70</v>
          </cell>
          <cell r="K39" t="str">
            <v>АСБУ-1 4 x 50</v>
          </cell>
          <cell r="L39" t="str">
            <v>АСБ-1 4 x 185</v>
          </cell>
          <cell r="N39" t="str">
            <v>АСБУ-1 4 x 185</v>
          </cell>
          <cell r="O39" t="str">
            <v>АСБУ-1 4 x 185</v>
          </cell>
          <cell r="P39" t="str">
            <v>АСБУ-1 4 x 50</v>
          </cell>
          <cell r="Q39" t="str">
            <v>АСБУ-10 3 x 120</v>
          </cell>
        </row>
        <row r="40">
          <cell r="A40" t="str">
            <v/>
          </cell>
          <cell r="E40" t="str">
            <v>СИП2А 3 x 95 + 70</v>
          </cell>
          <cell r="H40" t="str">
            <v>АСБУ-1 4 x 70</v>
          </cell>
          <cell r="I40" t="str">
            <v>АСБУ-1 4 x 240</v>
          </cell>
          <cell r="K40" t="str">
            <v>АСБУ-1 4 x 70</v>
          </cell>
          <cell r="L40" t="str">
            <v>АСБ-1 4 x 240</v>
          </cell>
          <cell r="N40" t="str">
            <v>АСБУ-1 4 x 240</v>
          </cell>
          <cell r="O40" t="str">
            <v>АСБУ-1 4 x 240</v>
          </cell>
          <cell r="P40" t="str">
            <v>АСБУ-1 4 x 70</v>
          </cell>
          <cell r="Q40" t="str">
            <v>АСБУ-10 3 x 150</v>
          </cell>
        </row>
        <row r="41">
          <cell r="A41" t="str">
            <v/>
          </cell>
          <cell r="E41" t="str">
            <v>СИП2А 3 x 95 + 70 + 1 x 16</v>
          </cell>
          <cell r="H41" t="str">
            <v>АСБУ-1 4 x 95</v>
          </cell>
          <cell r="I41" t="str">
            <v>АСБУ-10 3 x 16</v>
          </cell>
          <cell r="K41" t="str">
            <v>АСБУ-1 4 x 95</v>
          </cell>
          <cell r="L41" t="str">
            <v>АСБУ-10 3 x 16</v>
          </cell>
          <cell r="N41" t="str">
            <v>АСБУ-10 3 x 16</v>
          </cell>
          <cell r="O41" t="str">
            <v>АСБУ-10 3 x 16</v>
          </cell>
          <cell r="P41" t="str">
            <v>АСБУ-1 4 x 95</v>
          </cell>
          <cell r="Q41" t="str">
            <v>АСБУ-10 3 x 185</v>
          </cell>
        </row>
        <row r="42">
          <cell r="A42" t="str">
            <v/>
          </cell>
          <cell r="E42" t="str">
            <v>СИП2А 3 x 95 + 70 + 2 x 16</v>
          </cell>
          <cell r="H42" t="str">
            <v>АСБУ-1 4 x 120</v>
          </cell>
          <cell r="I42" t="str">
            <v>АСБУ-10 3 x 25</v>
          </cell>
          <cell r="K42" t="str">
            <v>АСБУ-1 4 x 120</v>
          </cell>
          <cell r="L42" t="str">
            <v>АСБУ-10 3 x 25</v>
          </cell>
          <cell r="N42" t="str">
            <v>АСБУ-10 3 x 25</v>
          </cell>
          <cell r="O42" t="str">
            <v>АСБУ-10 3 x 25</v>
          </cell>
          <cell r="P42" t="str">
            <v>АСБУ-1 4 x 120</v>
          </cell>
          <cell r="Q42" t="str">
            <v>АСБУ-10 3 x 240</v>
          </cell>
        </row>
        <row r="43">
          <cell r="A43" t="str">
            <v/>
          </cell>
          <cell r="E43" t="str">
            <v>СИП2А 3 x 95 + 70 + 2 x 25</v>
          </cell>
          <cell r="H43" t="str">
            <v>АСУБ-1 4 x 150</v>
          </cell>
          <cell r="I43" t="str">
            <v>АСБУ-10 3 x 35</v>
          </cell>
          <cell r="K43" t="str">
            <v>АСБУ-1 4 x 150</v>
          </cell>
          <cell r="L43" t="str">
            <v>АСБУ-10 3 x 35</v>
          </cell>
          <cell r="N43" t="str">
            <v>АСБУ-10 3 x 35</v>
          </cell>
          <cell r="O43" t="str">
            <v>АСБУ-10 3 x 35</v>
          </cell>
          <cell r="P43" t="str">
            <v>АСБУ-1 4 x 150</v>
          </cell>
          <cell r="Q43" t="str">
            <v>СБУ-10 3 x 150</v>
          </cell>
        </row>
        <row r="44">
          <cell r="A44" t="str">
            <v/>
          </cell>
          <cell r="E44" t="str">
            <v>СИП2А 3 x 120 + 70</v>
          </cell>
          <cell r="H44" t="str">
            <v>АСБУ-1 4 x 185</v>
          </cell>
          <cell r="I44" t="str">
            <v>АСБУ-10 3 x 50</v>
          </cell>
          <cell r="K44" t="str">
            <v>АСБУ-1 4 x 185</v>
          </cell>
          <cell r="L44" t="str">
            <v>АСБУ-10 3 x 50</v>
          </cell>
          <cell r="N44" t="str">
            <v>АСБУ-10 3 x 50</v>
          </cell>
          <cell r="O44" t="str">
            <v>АСБУ-10 3 x 50</v>
          </cell>
          <cell r="P44" t="str">
            <v>АСБУ-1 4 x 185</v>
          </cell>
          <cell r="Q44" t="str">
            <v>СБУ-10 3 x 185</v>
          </cell>
        </row>
        <row r="45">
          <cell r="A45" t="str">
            <v/>
          </cell>
          <cell r="E45" t="str">
            <v>СИП2А 3 x 120 + 70 + 1 x 16</v>
          </cell>
          <cell r="H45" t="str">
            <v>АСБУ-1 4 x 240</v>
          </cell>
          <cell r="I45" t="str">
            <v>АСБУ-10 3 x 70</v>
          </cell>
          <cell r="K45" t="str">
            <v>АСБУ-1 4 x 240</v>
          </cell>
          <cell r="L45" t="str">
            <v>АСБУ-10 3 x 70</v>
          </cell>
          <cell r="N45" t="str">
            <v>АСБУ-10 3 x 70</v>
          </cell>
          <cell r="O45" t="str">
            <v>АСБУ-10 3 x 70</v>
          </cell>
          <cell r="P45" t="str">
            <v>АСБУ-1 4 x 240</v>
          </cell>
          <cell r="Q45" t="str">
            <v>СБУ-10 3 x 240</v>
          </cell>
        </row>
        <row r="46">
          <cell r="A46" t="str">
            <v/>
          </cell>
          <cell r="E46" t="str">
            <v>СИП2А 3 x 120 + 70 + 2 x 25</v>
          </cell>
          <cell r="H46" t="str">
            <v>АСБУ-10 3 x 16</v>
          </cell>
          <cell r="I46" t="str">
            <v>АСБУ-10 3 x 95</v>
          </cell>
          <cell r="K46" t="str">
            <v>АСБУ-10 3 x 16</v>
          </cell>
          <cell r="L46" t="str">
            <v>АСБУ-10 3 x 95</v>
          </cell>
          <cell r="N46" t="str">
            <v>АСБУ-10 3 x 95</v>
          </cell>
          <cell r="O46" t="str">
            <v>АСБУ-10 3 x 95</v>
          </cell>
          <cell r="P46" t="str">
            <v>АСБУ-10 3 x 16</v>
          </cell>
        </row>
        <row r="47">
          <cell r="A47" t="str">
            <v/>
          </cell>
          <cell r="E47" t="str">
            <v>СИП2А 3 x 120 + 70 + 2 x 16</v>
          </cell>
          <cell r="H47" t="str">
            <v>АСБУ-10 3 x 25</v>
          </cell>
          <cell r="I47" t="str">
            <v>АСБУ-10 x 120</v>
          </cell>
          <cell r="K47" t="str">
            <v>АСБУ-10 3 x 25</v>
          </cell>
          <cell r="L47" t="str">
            <v>АСБУ-10 3 x 120</v>
          </cell>
          <cell r="N47" t="str">
            <v>АСБУ-10 3 x 120</v>
          </cell>
          <cell r="O47" t="str">
            <v>АСБУ-10 3 x 120</v>
          </cell>
          <cell r="P47" t="str">
            <v>АСБУ-10 3 x 25</v>
          </cell>
        </row>
        <row r="48">
          <cell r="A48" t="str">
            <v/>
          </cell>
          <cell r="E48" t="str">
            <v>СИП2А 3 x 120 + 95 + 1,16</v>
          </cell>
          <cell r="H48" t="str">
            <v>АСБУ-10 3 x 35</v>
          </cell>
          <cell r="I48" t="str">
            <v>АСБУ-10 3 x 150</v>
          </cell>
          <cell r="K48" t="str">
            <v>АСБУ-10 3 x 35</v>
          </cell>
          <cell r="L48" t="str">
            <v>АСБУ-10 3 x 150</v>
          </cell>
          <cell r="N48" t="str">
            <v>АСБУ-10 3 x 150</v>
          </cell>
          <cell r="O48" t="str">
            <v>АСБУ-10 3 x 150</v>
          </cell>
          <cell r="P48" t="str">
            <v>АСБУ-10 3 x 35</v>
          </cell>
        </row>
        <row r="49">
          <cell r="A49" t="str">
            <v/>
          </cell>
          <cell r="E49" t="str">
            <v>СИП2А 3 x 120 + 95 + 2 x 25</v>
          </cell>
          <cell r="H49" t="str">
            <v>АСБУ-10 3 x 50</v>
          </cell>
          <cell r="I49" t="str">
            <v>АСБУ-10 3 x 185</v>
          </cell>
          <cell r="K49" t="str">
            <v>АСБУ-10 3 x 50</v>
          </cell>
          <cell r="L49" t="str">
            <v>АСБУ-10 3 x 185</v>
          </cell>
          <cell r="N49" t="str">
            <v>АСБУ-10 3 x 185</v>
          </cell>
          <cell r="O49" t="str">
            <v>АСБУ-10 3 x 185</v>
          </cell>
          <cell r="P49" t="str">
            <v>АСБУ-10 3 x 50</v>
          </cell>
        </row>
        <row r="50">
          <cell r="A50" t="str">
            <v/>
          </cell>
          <cell r="E50" t="str">
            <v>СИП2А 3 x 120 + 95 + 2 x 35</v>
          </cell>
          <cell r="H50" t="str">
            <v>АСБУ-10 3 x 70</v>
          </cell>
          <cell r="I50" t="str">
            <v>АСБУ-10 3 x 240</v>
          </cell>
          <cell r="K50" t="str">
            <v>АСБУ-10 3 x 70</v>
          </cell>
          <cell r="L50" t="str">
            <v>АСБУ-10 3 x 240</v>
          </cell>
          <cell r="N50" t="str">
            <v>АСБУ-10 3 x 240</v>
          </cell>
          <cell r="O50" t="str">
            <v>АСБУ-10 3 x 240</v>
          </cell>
          <cell r="P50" t="str">
            <v>АСБУ-10 3 x 70</v>
          </cell>
        </row>
        <row r="51">
          <cell r="E51" t="str">
            <v>СИП2А 3 x 120 + 95</v>
          </cell>
          <cell r="H51" t="str">
            <v>АСБУ-10 3 x 95</v>
          </cell>
          <cell r="I51" t="str">
            <v>СБУ-10 3 x 150</v>
          </cell>
          <cell r="K51" t="str">
            <v>АСБУ-10 3 x 95</v>
          </cell>
          <cell r="L51" t="str">
            <v>СБУ-10 3 x 150</v>
          </cell>
          <cell r="N51" t="str">
            <v>СБУ-10 3 x 150</v>
          </cell>
          <cell r="O51" t="str">
            <v>СБУ-10 3 x 150</v>
          </cell>
          <cell r="P51" t="str">
            <v>АСБУ-10 3 x 95</v>
          </cell>
        </row>
        <row r="52">
          <cell r="E52" t="str">
            <v>СИП2А 3 x 120 + 95 + 1 x 16</v>
          </cell>
          <cell r="H52" t="str">
            <v>АСБУ-10 3 x 120</v>
          </cell>
          <cell r="I52" t="str">
            <v>СБУ-10 3 x 185</v>
          </cell>
          <cell r="K52" t="str">
            <v>АСБУ-10 3 x 120</v>
          </cell>
          <cell r="L52" t="str">
            <v>СБУ-10 3 x 185</v>
          </cell>
          <cell r="N52" t="str">
            <v>СБУ-10 3 x 185</v>
          </cell>
          <cell r="O52" t="str">
            <v>СБУ-10 3 x 185</v>
          </cell>
          <cell r="P52" t="str">
            <v>АСБУ-10 3 x 120</v>
          </cell>
        </row>
        <row r="53">
          <cell r="H53" t="str">
            <v>АСБУ-10 3 x 150</v>
          </cell>
          <cell r="I53" t="str">
            <v>СБУ-10 3 x 240</v>
          </cell>
          <cell r="K53" t="str">
            <v>АСБУ-10 3 x 150</v>
          </cell>
          <cell r="L53" t="str">
            <v>СБУ-10 3 x 240</v>
          </cell>
          <cell r="N53" t="str">
            <v>СБУ-10 3 x 240</v>
          </cell>
          <cell r="O53" t="str">
            <v>СБУ-10 3 x 240</v>
          </cell>
          <cell r="P53" t="str">
            <v>АСБУ-10 3 x 150</v>
          </cell>
        </row>
        <row r="54">
          <cell r="H54" t="str">
            <v>АСБУ-10 3 x 185</v>
          </cell>
          <cell r="K54" t="str">
            <v>АСБУ-10 3 x 185</v>
          </cell>
          <cell r="P54" t="str">
            <v>АСБУ-10 3 x 185</v>
          </cell>
        </row>
        <row r="55">
          <cell r="H55" t="str">
            <v>АСБУ-10 3 x 240</v>
          </cell>
          <cell r="K55" t="str">
            <v>АСБУ-10 3 x 240</v>
          </cell>
          <cell r="P55" t="str">
            <v>АСБУ-10 3 x 240</v>
          </cell>
        </row>
        <row r="56">
          <cell r="H56" t="str">
            <v>СБУ-10 3 x 150</v>
          </cell>
          <cell r="K56" t="str">
            <v>СБУ-10 3 x 150</v>
          </cell>
          <cell r="P56" t="str">
            <v>СБУ-10 3 x 150</v>
          </cell>
        </row>
        <row r="57">
          <cell r="H57" t="str">
            <v>СБУ-10 3 x 185</v>
          </cell>
          <cell r="K57" t="str">
            <v>СБУ-10 3 x 185</v>
          </cell>
          <cell r="P57" t="str">
            <v>СБУ-10 3 x 185</v>
          </cell>
        </row>
        <row r="58">
          <cell r="H58" t="str">
            <v>СБУ-10 3 x 240</v>
          </cell>
          <cell r="K58" t="str">
            <v>СБУ-10 3 x 240</v>
          </cell>
          <cell r="P58" t="str">
            <v>СБУ-10 3 x 240</v>
          </cell>
        </row>
        <row r="59">
          <cell r="H59" t="str">
            <v>АПвПуг 3 x 70</v>
          </cell>
          <cell r="K59" t="str">
            <v>ААШв-10 3 x 50</v>
          </cell>
          <cell r="P59" t="str">
            <v>ААШв-10 3 x 50</v>
          </cell>
        </row>
        <row r="60">
          <cell r="H60" t="str">
            <v>АПвПуг 3 x 120</v>
          </cell>
          <cell r="K60" t="str">
            <v>ААШв-10 3 x 70</v>
          </cell>
          <cell r="P60" t="str">
            <v>ААШв-10 3 x 70</v>
          </cell>
        </row>
        <row r="61">
          <cell r="H61" t="str">
            <v>АПвПуг 3 x 150</v>
          </cell>
          <cell r="K61" t="str">
            <v>ААШв-10 3 x 120</v>
          </cell>
          <cell r="P61" t="str">
            <v>ААШв-10 3 x 120</v>
          </cell>
        </row>
        <row r="62">
          <cell r="H62" t="str">
            <v>АПвПуг 3 x 185</v>
          </cell>
          <cell r="K62" t="str">
            <v>ААШв-10 3 x 150</v>
          </cell>
          <cell r="P62" t="str">
            <v>ААШв-10 3 x 150</v>
          </cell>
        </row>
        <row r="63">
          <cell r="H63" t="str">
            <v>АПвПуг 3 x 240</v>
          </cell>
          <cell r="K63" t="str">
            <v>ААШв-10 3 x 240</v>
          </cell>
          <cell r="P63" t="str">
            <v>ААШв-10 3 x 240</v>
          </cell>
        </row>
        <row r="64">
          <cell r="H64" t="str">
            <v>АПвПуг 3 x 300</v>
          </cell>
          <cell r="K64" t="str">
            <v>АПвПуг 3 x 50</v>
          </cell>
          <cell r="P64" t="str">
            <v>АПвПуг 3 x 50</v>
          </cell>
        </row>
        <row r="65">
          <cell r="H65" t="str">
            <v>АПвПуг 3 x 500</v>
          </cell>
          <cell r="K65" t="str">
            <v>АПвПуг 3 x 70</v>
          </cell>
          <cell r="P65" t="str">
            <v>АПвПуг 3 x 70</v>
          </cell>
        </row>
        <row r="66">
          <cell r="H66" t="str">
            <v>ААШв-35 1 x 120</v>
          </cell>
          <cell r="K66" t="str">
            <v>АПвПуг 3 x 120</v>
          </cell>
          <cell r="P66" t="str">
            <v>АПвПуг 3 x 120</v>
          </cell>
        </row>
        <row r="67">
          <cell r="H67" t="str">
            <v>ААШв-35 1 x 150</v>
          </cell>
          <cell r="K67" t="str">
            <v>АПвПуг 3 x 150</v>
          </cell>
          <cell r="P67" t="str">
            <v>АПвПуг 3 x 150</v>
          </cell>
        </row>
        <row r="68">
          <cell r="H68" t="str">
            <v>ААШв-35 1 x 185</v>
          </cell>
          <cell r="K68" t="str">
            <v>АПвПуг 3 x 185</v>
          </cell>
          <cell r="P68" t="str">
            <v>АПвПуг 3 x 185</v>
          </cell>
        </row>
        <row r="69">
          <cell r="H69" t="str">
            <v>ААШв-35 1 x 240</v>
          </cell>
          <cell r="K69" t="str">
            <v>АПвПуг 3 x 240</v>
          </cell>
          <cell r="P69" t="str">
            <v>АПвПуг 3 x 240</v>
          </cell>
        </row>
        <row r="70">
          <cell r="K70" t="str">
            <v>АПвПуг 3 x 300</v>
          </cell>
          <cell r="P70" t="str">
            <v>АПвПуг 3 x 300</v>
          </cell>
        </row>
        <row r="71">
          <cell r="K71" t="str">
            <v>АПвПуг 3 x 500</v>
          </cell>
          <cell r="P71" t="str">
            <v>АПвПуг 3 x 500</v>
          </cell>
        </row>
        <row r="72">
          <cell r="K72" t="str">
            <v>ААШв-35 1 x 120</v>
          </cell>
          <cell r="P72" t="str">
            <v>ААШв-35 1 x 120</v>
          </cell>
        </row>
        <row r="73">
          <cell r="K73" t="str">
            <v>ААШв-35 1 x 150</v>
          </cell>
          <cell r="P73" t="str">
            <v>ААШв-35 1 x 150</v>
          </cell>
        </row>
        <row r="74">
          <cell r="K74" t="str">
            <v>ААШв-35 1 x 185</v>
          </cell>
          <cell r="P74" t="str">
            <v>ААШв-35 1 x 185</v>
          </cell>
        </row>
        <row r="75">
          <cell r="K75" t="str">
            <v>ААШв-35 1 x 240</v>
          </cell>
          <cell r="P75" t="str">
            <v>ААШв-35 1 x 240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"/>
    </sheetNames>
    <definedNames>
      <definedName name="Выбранный_предприятие_2"/>
      <definedName name="Выбранный_предприятие_3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M4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4"/>
  <sheetViews>
    <sheetView tabSelected="1" topLeftCell="A10" workbookViewId="0">
      <selection activeCell="B36" sqref="B36"/>
    </sheetView>
  </sheetViews>
  <sheetFormatPr defaultRowHeight="15" x14ac:dyDescent="0.25"/>
  <cols>
    <col min="1" max="1" width="5.28515625" customWidth="1"/>
    <col min="2" max="2" width="117.7109375" customWidth="1"/>
    <col min="3" max="3" width="16.28515625" customWidth="1"/>
    <col min="4" max="4" width="14.7109375" customWidth="1"/>
    <col min="5" max="5" width="13" customWidth="1"/>
  </cols>
  <sheetData>
    <row r="1" spans="1:76" x14ac:dyDescent="0.25">
      <c r="A1">
        <v>1</v>
      </c>
      <c r="B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6" x14ac:dyDescent="0.25">
      <c r="A2">
        <v>1</v>
      </c>
      <c r="B2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1" t="s">
        <v>40</v>
      </c>
      <c r="P2" s="1" t="s">
        <v>41</v>
      </c>
      <c r="Q2" s="1" t="s">
        <v>42</v>
      </c>
      <c r="R2" s="1" t="s">
        <v>43</v>
      </c>
      <c r="S2" s="1" t="s">
        <v>44</v>
      </c>
      <c r="T2" s="1" t="s">
        <v>45</v>
      </c>
      <c r="U2" s="1" t="s">
        <v>46</v>
      </c>
      <c r="V2" s="1" t="s">
        <v>47</v>
      </c>
      <c r="W2" s="1" t="s">
        <v>48</v>
      </c>
      <c r="X2" s="1" t="s">
        <v>49</v>
      </c>
      <c r="Y2" s="1" t="s">
        <v>50</v>
      </c>
      <c r="Z2" s="1" t="s">
        <v>51</v>
      </c>
      <c r="AA2" s="1" t="s">
        <v>52</v>
      </c>
      <c r="AB2" s="1" t="s">
        <v>53</v>
      </c>
      <c r="AC2" s="1" t="s">
        <v>54</v>
      </c>
      <c r="AD2" s="1" t="s">
        <v>13</v>
      </c>
      <c r="AE2" s="1" t="s">
        <v>55</v>
      </c>
      <c r="AF2" s="1" t="s">
        <v>56</v>
      </c>
      <c r="AG2" s="1" t="s">
        <v>57</v>
      </c>
      <c r="AH2" s="1" t="s">
        <v>58</v>
      </c>
      <c r="AI2" s="1" t="s">
        <v>59</v>
      </c>
      <c r="AJ2" s="1" t="s">
        <v>60</v>
      </c>
      <c r="AK2" s="1" t="s">
        <v>61</v>
      </c>
      <c r="AL2" s="1" t="s">
        <v>62</v>
      </c>
      <c r="AM2" s="1" t="s">
        <v>63</v>
      </c>
      <c r="AN2" s="1" t="s">
        <v>64</v>
      </c>
      <c r="AO2" s="1" t="s">
        <v>65</v>
      </c>
      <c r="AP2" s="1" t="s">
        <v>15</v>
      </c>
      <c r="AQ2" s="1" t="s">
        <v>66</v>
      </c>
      <c r="AR2" s="1" t="s">
        <v>67</v>
      </c>
      <c r="AS2" s="1" t="s">
        <v>68</v>
      </c>
      <c r="AT2" s="1" t="s">
        <v>69</v>
      </c>
      <c r="AU2" s="1" t="s">
        <v>70</v>
      </c>
      <c r="AV2" s="1" t="s">
        <v>71</v>
      </c>
      <c r="AW2" s="1" t="s">
        <v>72</v>
      </c>
      <c r="AX2" s="1" t="s">
        <v>73</v>
      </c>
      <c r="AY2" s="1" t="s">
        <v>74</v>
      </c>
      <c r="AZ2" s="1" t="s">
        <v>75</v>
      </c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</row>
    <row r="3" spans="1:76" x14ac:dyDescent="0.25">
      <c r="A3">
        <v>1</v>
      </c>
      <c r="B3" t="s">
        <v>76</v>
      </c>
      <c r="C3" s="1" t="s">
        <v>28</v>
      </c>
      <c r="D3" s="1" t="s">
        <v>29</v>
      </c>
      <c r="E3" s="1" t="s">
        <v>30</v>
      </c>
      <c r="F3" s="1" t="s">
        <v>34</v>
      </c>
      <c r="G3" s="1" t="s">
        <v>39</v>
      </c>
      <c r="H3" s="1" t="s">
        <v>42</v>
      </c>
      <c r="I3" s="1" t="s">
        <v>45</v>
      </c>
      <c r="J3" s="1" t="s">
        <v>74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</row>
    <row r="4" spans="1:76" x14ac:dyDescent="0.25">
      <c r="A4">
        <v>2</v>
      </c>
      <c r="B4" t="s">
        <v>77</v>
      </c>
      <c r="C4" s="2" t="s">
        <v>78</v>
      </c>
      <c r="D4" s="2" t="s">
        <v>79</v>
      </c>
      <c r="E4" s="2" t="s">
        <v>80</v>
      </c>
      <c r="F4" s="2" t="s">
        <v>81</v>
      </c>
      <c r="G4" s="2" t="s">
        <v>82</v>
      </c>
      <c r="H4" s="2" t="s">
        <v>83</v>
      </c>
      <c r="I4" s="2" t="s">
        <v>84</v>
      </c>
      <c r="J4" s="2" t="s">
        <v>85</v>
      </c>
      <c r="K4" s="2" t="s">
        <v>86</v>
      </c>
      <c r="L4" s="2" t="s">
        <v>87</v>
      </c>
      <c r="M4" s="2" t="s">
        <v>88</v>
      </c>
      <c r="N4" s="2" t="s">
        <v>89</v>
      </c>
      <c r="O4" s="2" t="s">
        <v>90</v>
      </c>
      <c r="P4" s="2" t="s">
        <v>91</v>
      </c>
      <c r="Q4" s="2" t="s">
        <v>92</v>
      </c>
      <c r="R4" s="2" t="s">
        <v>93</v>
      </c>
      <c r="S4" s="2" t="s">
        <v>94</v>
      </c>
      <c r="T4" s="2" t="s">
        <v>95</v>
      </c>
      <c r="U4" s="2" t="s">
        <v>96</v>
      </c>
      <c r="V4" s="2" t="s">
        <v>97</v>
      </c>
      <c r="W4" s="2" t="s">
        <v>98</v>
      </c>
      <c r="X4" s="2" t="s">
        <v>99</v>
      </c>
      <c r="Y4" s="2" t="s">
        <v>100</v>
      </c>
      <c r="Z4" s="2" t="s">
        <v>101</v>
      </c>
      <c r="AA4" s="2" t="s">
        <v>102</v>
      </c>
      <c r="AB4" s="2" t="s">
        <v>103</v>
      </c>
      <c r="AC4" s="2" t="s">
        <v>104</v>
      </c>
      <c r="AD4" s="2" t="s">
        <v>105</v>
      </c>
      <c r="AE4" s="2" t="s">
        <v>106</v>
      </c>
      <c r="AF4" s="2" t="s">
        <v>107</v>
      </c>
      <c r="AG4" s="2" t="s">
        <v>108</v>
      </c>
      <c r="AH4" s="2" t="s">
        <v>109</v>
      </c>
      <c r="AI4" s="2" t="s">
        <v>110</v>
      </c>
      <c r="AJ4" s="2" t="s">
        <v>111</v>
      </c>
      <c r="AK4" s="2" t="s">
        <v>112</v>
      </c>
      <c r="AL4" s="2" t="s">
        <v>113</v>
      </c>
      <c r="AM4" s="2" t="s">
        <v>114</v>
      </c>
      <c r="AN4" s="2" t="s">
        <v>115</v>
      </c>
      <c r="AO4" s="2" t="s">
        <v>116</v>
      </c>
      <c r="AP4" s="2" t="s">
        <v>117</v>
      </c>
      <c r="AQ4" s="2" t="s">
        <v>118</v>
      </c>
      <c r="AR4" s="2" t="s">
        <v>119</v>
      </c>
      <c r="AS4" s="2" t="s">
        <v>120</v>
      </c>
      <c r="AT4" s="2" t="s">
        <v>121</v>
      </c>
      <c r="AU4" s="2" t="s">
        <v>122</v>
      </c>
      <c r="AV4" s="2" t="s">
        <v>123</v>
      </c>
      <c r="AW4" s="2" t="s">
        <v>124</v>
      </c>
      <c r="AX4" s="2" t="s">
        <v>125</v>
      </c>
      <c r="AY4" s="2" t="s">
        <v>126</v>
      </c>
      <c r="AZ4" s="2" t="s">
        <v>127</v>
      </c>
      <c r="BA4" s="2" t="s">
        <v>128</v>
      </c>
      <c r="BB4" s="2" t="s">
        <v>129</v>
      </c>
      <c r="BC4" s="2" t="s">
        <v>130</v>
      </c>
      <c r="BD4" s="2" t="s">
        <v>131</v>
      </c>
      <c r="BE4" s="2" t="s">
        <v>132</v>
      </c>
      <c r="BF4" s="2" t="s">
        <v>133</v>
      </c>
      <c r="BG4" s="2" t="s">
        <v>134</v>
      </c>
      <c r="BH4" s="2" t="s">
        <v>135</v>
      </c>
      <c r="BI4" s="2" t="s">
        <v>136</v>
      </c>
      <c r="BJ4" s="2" t="s">
        <v>137</v>
      </c>
      <c r="BK4" s="2" t="s">
        <v>138</v>
      </c>
      <c r="BL4" s="2" t="s">
        <v>139</v>
      </c>
      <c r="BM4" s="2" t="s">
        <v>140</v>
      </c>
      <c r="BN4" s="2" t="s">
        <v>141</v>
      </c>
      <c r="BO4" s="2" t="s">
        <v>142</v>
      </c>
      <c r="BP4" s="2" t="s">
        <v>143</v>
      </c>
      <c r="BQ4" s="2" t="s">
        <v>144</v>
      </c>
      <c r="BR4" s="2"/>
      <c r="BS4" s="2"/>
      <c r="BT4" s="2"/>
      <c r="BU4" s="2"/>
      <c r="BV4" s="2"/>
      <c r="BW4" s="2"/>
      <c r="BX4" s="2"/>
    </row>
    <row r="5" spans="1:76" x14ac:dyDescent="0.25">
      <c r="A5">
        <v>2</v>
      </c>
      <c r="B5" t="s">
        <v>145</v>
      </c>
      <c r="C5" s="2" t="s">
        <v>83</v>
      </c>
      <c r="D5" s="2" t="s">
        <v>84</v>
      </c>
      <c r="E5" s="2" t="s">
        <v>85</v>
      </c>
      <c r="F5" s="2" t="s">
        <v>86</v>
      </c>
      <c r="G5" s="2" t="s">
        <v>87</v>
      </c>
      <c r="H5" s="2" t="s">
        <v>88</v>
      </c>
      <c r="I5" s="2" t="s">
        <v>89</v>
      </c>
      <c r="J5" s="2" t="s">
        <v>90</v>
      </c>
      <c r="K5" s="2" t="s">
        <v>91</v>
      </c>
      <c r="L5" s="2" t="s">
        <v>92</v>
      </c>
      <c r="M5" s="2" t="s">
        <v>93</v>
      </c>
      <c r="N5" s="2" t="s">
        <v>94</v>
      </c>
      <c r="O5" s="2" t="s">
        <v>95</v>
      </c>
      <c r="P5" s="2" t="s">
        <v>96</v>
      </c>
      <c r="Q5" s="2" t="s">
        <v>97</v>
      </c>
      <c r="R5" s="2" t="s">
        <v>98</v>
      </c>
      <c r="S5" s="2" t="s">
        <v>99</v>
      </c>
      <c r="T5" s="2" t="s">
        <v>100</v>
      </c>
      <c r="U5" s="2" t="s">
        <v>101</v>
      </c>
      <c r="V5" s="2" t="s">
        <v>102</v>
      </c>
      <c r="W5" s="2" t="s">
        <v>103</v>
      </c>
      <c r="X5" s="2" t="s">
        <v>104</v>
      </c>
      <c r="Y5" s="2" t="s">
        <v>105</v>
      </c>
      <c r="Z5" s="2" t="s">
        <v>106</v>
      </c>
      <c r="AA5" s="2" t="s">
        <v>107</v>
      </c>
      <c r="AB5" s="2" t="s">
        <v>108</v>
      </c>
      <c r="AC5" s="2" t="s">
        <v>109</v>
      </c>
      <c r="AD5" s="2" t="s">
        <v>110</v>
      </c>
      <c r="AE5" s="2" t="s">
        <v>111</v>
      </c>
      <c r="AF5" s="2" t="s">
        <v>112</v>
      </c>
      <c r="AG5" s="2" t="s">
        <v>113</v>
      </c>
      <c r="AH5" s="2" t="s">
        <v>114</v>
      </c>
      <c r="AI5" s="2" t="s">
        <v>115</v>
      </c>
      <c r="AJ5" s="2" t="s">
        <v>116</v>
      </c>
      <c r="AK5" s="2" t="s">
        <v>117</v>
      </c>
      <c r="AL5" s="2" t="s">
        <v>146</v>
      </c>
      <c r="AM5" s="2" t="s">
        <v>119</v>
      </c>
      <c r="AN5" s="2" t="s">
        <v>120</v>
      </c>
      <c r="AO5" s="2" t="s">
        <v>121</v>
      </c>
      <c r="AP5" s="2" t="s">
        <v>122</v>
      </c>
      <c r="AQ5" s="2" t="s">
        <v>123</v>
      </c>
      <c r="AR5" s="2" t="s">
        <v>124</v>
      </c>
      <c r="AS5" s="2" t="s">
        <v>125</v>
      </c>
      <c r="AT5" s="2" t="s">
        <v>126</v>
      </c>
      <c r="AU5" s="2" t="s">
        <v>147</v>
      </c>
      <c r="AV5" s="2" t="s">
        <v>128</v>
      </c>
      <c r="AW5" s="2" t="s">
        <v>129</v>
      </c>
      <c r="AX5" s="2" t="s">
        <v>130</v>
      </c>
      <c r="AY5" s="2" t="s">
        <v>131</v>
      </c>
      <c r="AZ5" s="2" t="s">
        <v>132</v>
      </c>
      <c r="BA5" s="2" t="s">
        <v>133</v>
      </c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</row>
    <row r="6" spans="1:76" x14ac:dyDescent="0.25">
      <c r="A6">
        <v>2</v>
      </c>
      <c r="B6" t="s">
        <v>148</v>
      </c>
      <c r="C6" s="2" t="s">
        <v>149</v>
      </c>
      <c r="D6" s="2" t="s">
        <v>150</v>
      </c>
      <c r="E6" s="2" t="s">
        <v>151</v>
      </c>
      <c r="F6" s="2" t="s">
        <v>152</v>
      </c>
      <c r="G6" s="2" t="s">
        <v>153</v>
      </c>
      <c r="H6" s="2" t="s">
        <v>85</v>
      </c>
      <c r="I6" s="2" t="s">
        <v>86</v>
      </c>
      <c r="J6" s="2" t="s">
        <v>87</v>
      </c>
      <c r="K6" s="2" t="s">
        <v>88</v>
      </c>
      <c r="L6" s="2" t="s">
        <v>89</v>
      </c>
      <c r="M6" s="2" t="s">
        <v>90</v>
      </c>
      <c r="N6" s="2" t="s">
        <v>154</v>
      </c>
      <c r="O6" s="2" t="s">
        <v>155</v>
      </c>
      <c r="P6" s="2" t="s">
        <v>156</v>
      </c>
      <c r="Q6" s="2" t="s">
        <v>157</v>
      </c>
      <c r="R6" s="2" t="s">
        <v>158</v>
      </c>
      <c r="S6" s="2" t="s">
        <v>159</v>
      </c>
      <c r="T6" s="2" t="s">
        <v>160</v>
      </c>
      <c r="U6" s="2" t="s">
        <v>161</v>
      </c>
      <c r="V6" s="2" t="s">
        <v>162</v>
      </c>
      <c r="W6" s="2" t="s">
        <v>163</v>
      </c>
      <c r="X6" s="2" t="s">
        <v>164</v>
      </c>
      <c r="Y6" s="2" t="s">
        <v>165</v>
      </c>
      <c r="Z6" s="2" t="s">
        <v>166</v>
      </c>
      <c r="AA6" s="2" t="s">
        <v>167</v>
      </c>
      <c r="AB6" s="2" t="s">
        <v>168</v>
      </c>
      <c r="AC6" s="2" t="s">
        <v>169</v>
      </c>
      <c r="AD6" s="2" t="s">
        <v>170</v>
      </c>
      <c r="AE6" s="2" t="s">
        <v>171</v>
      </c>
      <c r="AF6" s="2" t="s">
        <v>172</v>
      </c>
      <c r="AG6" s="2" t="s">
        <v>173</v>
      </c>
      <c r="AH6" s="2" t="s">
        <v>174</v>
      </c>
      <c r="AI6" s="2" t="s">
        <v>175</v>
      </c>
      <c r="AJ6" s="2" t="s">
        <v>176</v>
      </c>
      <c r="AK6" s="2" t="s">
        <v>177</v>
      </c>
      <c r="AL6" s="2" t="s">
        <v>178</v>
      </c>
      <c r="AM6" s="2" t="s">
        <v>179</v>
      </c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</row>
    <row r="7" spans="1:76" x14ac:dyDescent="0.25">
      <c r="A7">
        <v>2</v>
      </c>
      <c r="B7" t="s">
        <v>180</v>
      </c>
      <c r="C7" s="2" t="s">
        <v>78</v>
      </c>
      <c r="D7" s="2" t="s">
        <v>181</v>
      </c>
      <c r="E7" s="2" t="s">
        <v>182</v>
      </c>
      <c r="F7" s="2" t="s">
        <v>183</v>
      </c>
      <c r="G7" s="2" t="s">
        <v>184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146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185</v>
      </c>
      <c r="BM7" s="2" t="s">
        <v>134</v>
      </c>
      <c r="BN7" s="2" t="s">
        <v>135</v>
      </c>
      <c r="BO7" s="2" t="s">
        <v>136</v>
      </c>
      <c r="BP7" s="2" t="s">
        <v>137</v>
      </c>
      <c r="BQ7" s="2" t="s">
        <v>138</v>
      </c>
      <c r="BR7" s="2" t="s">
        <v>139</v>
      </c>
      <c r="BS7" s="2" t="s">
        <v>140</v>
      </c>
      <c r="BT7" s="2" t="s">
        <v>141</v>
      </c>
      <c r="BU7" s="2" t="s">
        <v>142</v>
      </c>
      <c r="BV7" s="2" t="s">
        <v>143</v>
      </c>
      <c r="BW7" s="2" t="s">
        <v>144</v>
      </c>
      <c r="BX7" s="2"/>
    </row>
    <row r="8" spans="1:76" x14ac:dyDescent="0.25">
      <c r="A8">
        <v>2</v>
      </c>
      <c r="B8" t="s">
        <v>186</v>
      </c>
      <c r="C8" s="2" t="s">
        <v>83</v>
      </c>
      <c r="D8" s="2" t="s">
        <v>84</v>
      </c>
      <c r="E8" s="2" t="s">
        <v>85</v>
      </c>
      <c r="F8" s="2" t="s">
        <v>86</v>
      </c>
      <c r="G8" s="2" t="s">
        <v>87</v>
      </c>
      <c r="H8" s="2" t="s">
        <v>88</v>
      </c>
      <c r="I8" s="2" t="s">
        <v>89</v>
      </c>
      <c r="J8" s="2" t="s">
        <v>90</v>
      </c>
      <c r="K8" s="2" t="s">
        <v>91</v>
      </c>
      <c r="L8" s="2" t="s">
        <v>187</v>
      </c>
      <c r="M8" s="2" t="s">
        <v>93</v>
      </c>
      <c r="N8" s="2" t="s">
        <v>94</v>
      </c>
      <c r="O8" s="2" t="s">
        <v>95</v>
      </c>
      <c r="P8" s="2" t="s">
        <v>96</v>
      </c>
      <c r="Q8" s="2" t="s">
        <v>97</v>
      </c>
      <c r="R8" s="2" t="s">
        <v>98</v>
      </c>
      <c r="S8" s="2" t="s">
        <v>99</v>
      </c>
      <c r="T8" s="2" t="s">
        <v>100</v>
      </c>
      <c r="U8" s="2" t="s">
        <v>101</v>
      </c>
      <c r="V8" s="2" t="s">
        <v>102</v>
      </c>
      <c r="W8" s="2" t="s">
        <v>103</v>
      </c>
      <c r="X8" s="2" t="s">
        <v>104</v>
      </c>
      <c r="Y8" s="2" t="s">
        <v>105</v>
      </c>
      <c r="Z8" s="2" t="s">
        <v>106</v>
      </c>
      <c r="AA8" s="2" t="s">
        <v>107</v>
      </c>
      <c r="AB8" s="2" t="s">
        <v>108</v>
      </c>
      <c r="AC8" s="2" t="s">
        <v>109</v>
      </c>
      <c r="AD8" s="2" t="s">
        <v>110</v>
      </c>
      <c r="AE8" s="2" t="s">
        <v>111</v>
      </c>
      <c r="AF8" s="2" t="s">
        <v>112</v>
      </c>
      <c r="AG8" s="2" t="s">
        <v>188</v>
      </c>
      <c r="AH8" s="2" t="s">
        <v>189</v>
      </c>
      <c r="AI8" s="2" t="s">
        <v>190</v>
      </c>
      <c r="AJ8" s="2" t="s">
        <v>191</v>
      </c>
      <c r="AK8" s="2" t="s">
        <v>192</v>
      </c>
      <c r="AL8" s="2" t="s">
        <v>193</v>
      </c>
      <c r="AM8" s="2" t="s">
        <v>194</v>
      </c>
      <c r="AN8" s="2" t="s">
        <v>195</v>
      </c>
      <c r="AO8" s="2" t="s">
        <v>121</v>
      </c>
      <c r="AP8" s="2" t="s">
        <v>122</v>
      </c>
      <c r="AQ8" s="2" t="s">
        <v>123</v>
      </c>
      <c r="AR8" s="2" t="s">
        <v>124</v>
      </c>
      <c r="AS8" s="2" t="s">
        <v>125</v>
      </c>
      <c r="AT8" s="2" t="s">
        <v>126</v>
      </c>
      <c r="AU8" s="2" t="s">
        <v>127</v>
      </c>
      <c r="AV8" s="2" t="s">
        <v>128</v>
      </c>
      <c r="AW8" s="2" t="s">
        <v>129</v>
      </c>
      <c r="AX8" s="2" t="s">
        <v>130</v>
      </c>
      <c r="AY8" s="2" t="s">
        <v>131</v>
      </c>
      <c r="AZ8" s="2" t="s">
        <v>132</v>
      </c>
      <c r="BA8" s="2" t="s">
        <v>133</v>
      </c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</row>
    <row r="9" spans="1:76" x14ac:dyDescent="0.25">
      <c r="A9">
        <v>2</v>
      </c>
      <c r="B9" t="s">
        <v>196</v>
      </c>
      <c r="C9" s="2" t="s">
        <v>83</v>
      </c>
      <c r="D9" s="2" t="s">
        <v>84</v>
      </c>
      <c r="E9" s="2" t="s">
        <v>85</v>
      </c>
      <c r="F9" s="2" t="s">
        <v>86</v>
      </c>
      <c r="G9" s="2" t="s">
        <v>87</v>
      </c>
      <c r="H9" s="2" t="s">
        <v>88</v>
      </c>
      <c r="I9" s="2" t="s">
        <v>89</v>
      </c>
      <c r="J9" s="2" t="s">
        <v>90</v>
      </c>
      <c r="K9" s="2" t="s">
        <v>91</v>
      </c>
      <c r="L9" s="2" t="s">
        <v>92</v>
      </c>
      <c r="M9" s="2" t="s">
        <v>93</v>
      </c>
      <c r="N9" s="2" t="s">
        <v>94</v>
      </c>
      <c r="O9" s="2" t="s">
        <v>95</v>
      </c>
      <c r="P9" s="2" t="s">
        <v>96</v>
      </c>
      <c r="Q9" s="2" t="s">
        <v>97</v>
      </c>
      <c r="R9" s="2" t="s">
        <v>98</v>
      </c>
      <c r="S9" s="2" t="s">
        <v>99</v>
      </c>
      <c r="T9" s="2" t="s">
        <v>100</v>
      </c>
      <c r="U9" s="2" t="s">
        <v>101</v>
      </c>
      <c r="V9" s="2" t="s">
        <v>102</v>
      </c>
      <c r="W9" s="2" t="s">
        <v>103</v>
      </c>
      <c r="X9" s="2" t="s">
        <v>104</v>
      </c>
      <c r="Y9" s="2" t="s">
        <v>105</v>
      </c>
      <c r="Z9" s="2" t="s">
        <v>106</v>
      </c>
      <c r="AA9" s="2" t="s">
        <v>107</v>
      </c>
      <c r="AB9" s="2" t="s">
        <v>108</v>
      </c>
      <c r="AC9" s="2" t="s">
        <v>109</v>
      </c>
      <c r="AD9" s="2" t="s">
        <v>110</v>
      </c>
      <c r="AE9" s="2" t="s">
        <v>111</v>
      </c>
      <c r="AF9" s="2" t="s">
        <v>112</v>
      </c>
      <c r="AG9" s="2" t="s">
        <v>113</v>
      </c>
      <c r="AH9" s="2" t="s">
        <v>114</v>
      </c>
      <c r="AI9" s="2" t="s">
        <v>115</v>
      </c>
      <c r="AJ9" s="2" t="s">
        <v>116</v>
      </c>
      <c r="AK9" s="2" t="s">
        <v>117</v>
      </c>
      <c r="AL9" s="2" t="s">
        <v>146</v>
      </c>
      <c r="AM9" s="2" t="s">
        <v>119</v>
      </c>
      <c r="AN9" s="2" t="s">
        <v>120</v>
      </c>
      <c r="AO9" s="2" t="s">
        <v>121</v>
      </c>
      <c r="AP9" s="2" t="s">
        <v>122</v>
      </c>
      <c r="AQ9" s="2" t="s">
        <v>123</v>
      </c>
      <c r="AR9" s="2" t="s">
        <v>124</v>
      </c>
      <c r="AS9" s="2" t="s">
        <v>125</v>
      </c>
      <c r="AT9" s="2" t="s">
        <v>126</v>
      </c>
      <c r="AU9" s="2" t="s">
        <v>127</v>
      </c>
      <c r="AV9" s="2" t="s">
        <v>128</v>
      </c>
      <c r="AW9" s="2" t="s">
        <v>129</v>
      </c>
      <c r="AX9" s="2" t="s">
        <v>130</v>
      </c>
      <c r="AY9" s="2" t="s">
        <v>131</v>
      </c>
      <c r="AZ9" s="2" t="s">
        <v>132</v>
      </c>
      <c r="BA9" s="2" t="s">
        <v>133</v>
      </c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</row>
    <row r="10" spans="1:76" x14ac:dyDescent="0.25">
      <c r="A10">
        <v>2</v>
      </c>
      <c r="B10" t="s">
        <v>197</v>
      </c>
      <c r="C10" s="2" t="s">
        <v>83</v>
      </c>
      <c r="D10" s="2" t="s">
        <v>84</v>
      </c>
      <c r="E10" s="2" t="s">
        <v>85</v>
      </c>
      <c r="F10" s="2" t="s">
        <v>86</v>
      </c>
      <c r="G10" s="2" t="s">
        <v>87</v>
      </c>
      <c r="H10" s="2" t="s">
        <v>88</v>
      </c>
      <c r="I10" s="2" t="s">
        <v>89</v>
      </c>
      <c r="J10" s="2" t="s">
        <v>90</v>
      </c>
      <c r="K10" s="2" t="s">
        <v>91</v>
      </c>
      <c r="L10" s="2" t="s">
        <v>92</v>
      </c>
      <c r="M10" s="2" t="s">
        <v>93</v>
      </c>
      <c r="N10" s="2" t="s">
        <v>94</v>
      </c>
      <c r="O10" s="2" t="s">
        <v>95</v>
      </c>
      <c r="P10" s="2" t="s">
        <v>96</v>
      </c>
      <c r="Q10" s="2" t="s">
        <v>97</v>
      </c>
      <c r="R10" s="2" t="s">
        <v>98</v>
      </c>
      <c r="S10" s="2" t="s">
        <v>99</v>
      </c>
      <c r="T10" s="2" t="s">
        <v>100</v>
      </c>
      <c r="U10" s="2" t="s">
        <v>101</v>
      </c>
      <c r="V10" s="2" t="s">
        <v>102</v>
      </c>
      <c r="W10" s="2" t="s">
        <v>103</v>
      </c>
      <c r="X10" s="2" t="s">
        <v>104</v>
      </c>
      <c r="Y10" s="2" t="s">
        <v>105</v>
      </c>
      <c r="Z10" s="2" t="s">
        <v>106</v>
      </c>
      <c r="AA10" s="2" t="s">
        <v>107</v>
      </c>
      <c r="AB10" s="2" t="s">
        <v>108</v>
      </c>
      <c r="AC10" s="2" t="s">
        <v>109</v>
      </c>
      <c r="AD10" s="2" t="s">
        <v>110</v>
      </c>
      <c r="AE10" s="2" t="s">
        <v>111</v>
      </c>
      <c r="AF10" s="2" t="s">
        <v>112</v>
      </c>
      <c r="AG10" s="2" t="s">
        <v>113</v>
      </c>
      <c r="AH10" s="2" t="s">
        <v>114</v>
      </c>
      <c r="AI10" s="2" t="s">
        <v>115</v>
      </c>
      <c r="AJ10" s="2" t="s">
        <v>116</v>
      </c>
      <c r="AK10" s="2" t="s">
        <v>117</v>
      </c>
      <c r="AL10" s="2" t="s">
        <v>146</v>
      </c>
      <c r="AM10" s="2" t="s">
        <v>119</v>
      </c>
      <c r="AN10" s="2" t="s">
        <v>120</v>
      </c>
      <c r="AO10" s="2" t="s">
        <v>121</v>
      </c>
      <c r="AP10" s="2" t="s">
        <v>122</v>
      </c>
      <c r="AQ10" s="2" t="s">
        <v>123</v>
      </c>
      <c r="AR10" s="2" t="s">
        <v>124</v>
      </c>
      <c r="AS10" s="2" t="s">
        <v>125</v>
      </c>
      <c r="AT10" s="2" t="s">
        <v>126</v>
      </c>
      <c r="AU10" s="2" t="s">
        <v>127</v>
      </c>
      <c r="AV10" s="2" t="s">
        <v>128</v>
      </c>
      <c r="AW10" s="2" t="s">
        <v>129</v>
      </c>
      <c r="AX10" s="2" t="s">
        <v>130</v>
      </c>
      <c r="AY10" s="2" t="s">
        <v>131</v>
      </c>
      <c r="AZ10" s="2" t="s">
        <v>132</v>
      </c>
      <c r="BA10" s="2" t="s">
        <v>133</v>
      </c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</row>
    <row r="11" spans="1:76" x14ac:dyDescent="0.25">
      <c r="A11">
        <v>2</v>
      </c>
      <c r="B11" t="s">
        <v>198</v>
      </c>
      <c r="C11" s="2" t="s">
        <v>78</v>
      </c>
      <c r="D11" s="2" t="s">
        <v>79</v>
      </c>
      <c r="E11" s="2" t="s">
        <v>80</v>
      </c>
      <c r="F11" s="2" t="s">
        <v>81</v>
      </c>
      <c r="G11" s="2" t="s">
        <v>82</v>
      </c>
      <c r="H11" s="2" t="s">
        <v>83</v>
      </c>
      <c r="I11" s="2" t="s">
        <v>84</v>
      </c>
      <c r="J11" s="2" t="s">
        <v>85</v>
      </c>
      <c r="K11" s="2" t="s">
        <v>86</v>
      </c>
      <c r="L11" s="2" t="s">
        <v>87</v>
      </c>
      <c r="M11" s="2" t="s">
        <v>88</v>
      </c>
      <c r="N11" s="2" t="s">
        <v>89</v>
      </c>
      <c r="O11" s="2" t="s">
        <v>90</v>
      </c>
      <c r="P11" s="2" t="s">
        <v>91</v>
      </c>
      <c r="Q11" s="2" t="s">
        <v>92</v>
      </c>
      <c r="R11" s="2" t="s">
        <v>93</v>
      </c>
      <c r="S11" s="2" t="s">
        <v>94</v>
      </c>
      <c r="T11" s="2" t="s">
        <v>95</v>
      </c>
      <c r="U11" s="2" t="s">
        <v>96</v>
      </c>
      <c r="V11" s="2" t="s">
        <v>97</v>
      </c>
      <c r="W11" s="2" t="s">
        <v>98</v>
      </c>
      <c r="X11" s="2" t="s">
        <v>99</v>
      </c>
      <c r="Y11" s="2" t="s">
        <v>100</v>
      </c>
      <c r="Z11" s="2" t="s">
        <v>101</v>
      </c>
      <c r="AA11" s="2" t="s">
        <v>102</v>
      </c>
      <c r="AB11" s="2" t="s">
        <v>103</v>
      </c>
      <c r="AC11" s="2" t="s">
        <v>104</v>
      </c>
      <c r="AD11" s="2" t="s">
        <v>105</v>
      </c>
      <c r="AE11" s="2" t="s">
        <v>106</v>
      </c>
      <c r="AF11" s="2" t="s">
        <v>107</v>
      </c>
      <c r="AG11" s="2" t="s">
        <v>108</v>
      </c>
      <c r="AH11" s="2" t="s">
        <v>109</v>
      </c>
      <c r="AI11" s="2" t="s">
        <v>110</v>
      </c>
      <c r="AJ11" s="2" t="s">
        <v>111</v>
      </c>
      <c r="AK11" s="2" t="s">
        <v>112</v>
      </c>
      <c r="AL11" s="2" t="s">
        <v>113</v>
      </c>
      <c r="AM11" s="2" t="s">
        <v>114</v>
      </c>
      <c r="AN11" s="2" t="s">
        <v>115</v>
      </c>
      <c r="AO11" s="2" t="s">
        <v>116</v>
      </c>
      <c r="AP11" s="2" t="s">
        <v>117</v>
      </c>
      <c r="AQ11" s="2" t="s">
        <v>146</v>
      </c>
      <c r="AR11" s="2" t="s">
        <v>119</v>
      </c>
      <c r="AS11" s="2" t="s">
        <v>120</v>
      </c>
      <c r="AT11" s="2" t="s">
        <v>121</v>
      </c>
      <c r="AU11" s="2" t="s">
        <v>122</v>
      </c>
      <c r="AV11" s="2" t="s">
        <v>123</v>
      </c>
      <c r="AW11" s="2" t="s">
        <v>124</v>
      </c>
      <c r="AX11" s="2" t="s">
        <v>125</v>
      </c>
      <c r="AY11" s="2" t="s">
        <v>126</v>
      </c>
      <c r="AZ11" s="2" t="s">
        <v>127</v>
      </c>
      <c r="BA11" s="2" t="s">
        <v>128</v>
      </c>
      <c r="BB11" s="2" t="s">
        <v>129</v>
      </c>
      <c r="BC11" s="2" t="s">
        <v>130</v>
      </c>
      <c r="BD11" s="2" t="s">
        <v>131</v>
      </c>
      <c r="BE11" s="2" t="s">
        <v>132</v>
      </c>
      <c r="BF11" s="2" t="s">
        <v>133</v>
      </c>
      <c r="BG11" s="2" t="s">
        <v>156</v>
      </c>
      <c r="BH11" s="2" t="s">
        <v>157</v>
      </c>
      <c r="BI11" s="2" t="s">
        <v>158</v>
      </c>
      <c r="BJ11" s="2" t="s">
        <v>159</v>
      </c>
      <c r="BK11" s="2" t="s">
        <v>160</v>
      </c>
      <c r="BL11" s="2" t="s">
        <v>185</v>
      </c>
      <c r="BM11" s="2" t="s">
        <v>134</v>
      </c>
      <c r="BN11" s="2" t="s">
        <v>135</v>
      </c>
      <c r="BO11" s="2" t="s">
        <v>136</v>
      </c>
      <c r="BP11" s="2" t="s">
        <v>137</v>
      </c>
      <c r="BQ11" s="2" t="s">
        <v>138</v>
      </c>
      <c r="BR11" s="2" t="s">
        <v>139</v>
      </c>
      <c r="BS11" s="2" t="s">
        <v>140</v>
      </c>
      <c r="BT11" s="2" t="s">
        <v>141</v>
      </c>
      <c r="BU11" s="2" t="s">
        <v>142</v>
      </c>
      <c r="BV11" s="2" t="s">
        <v>143</v>
      </c>
      <c r="BW11" s="2" t="s">
        <v>144</v>
      </c>
      <c r="BX11" s="2"/>
    </row>
    <row r="12" spans="1:76" x14ac:dyDescent="0.25">
      <c r="A12">
        <v>2</v>
      </c>
      <c r="B12" t="s">
        <v>199</v>
      </c>
      <c r="C12" s="2" t="s">
        <v>83</v>
      </c>
      <c r="D12" s="2" t="s">
        <v>84</v>
      </c>
      <c r="E12" s="2" t="s">
        <v>85</v>
      </c>
      <c r="F12" s="2" t="s">
        <v>86</v>
      </c>
      <c r="G12" s="2" t="s">
        <v>87</v>
      </c>
      <c r="H12" s="2" t="s">
        <v>88</v>
      </c>
      <c r="I12" s="2" t="s">
        <v>89</v>
      </c>
      <c r="J12" s="2" t="s">
        <v>90</v>
      </c>
      <c r="K12" s="2" t="s">
        <v>91</v>
      </c>
      <c r="L12" s="2" t="s">
        <v>92</v>
      </c>
      <c r="M12" s="2" t="s">
        <v>93</v>
      </c>
      <c r="N12" s="2" t="s">
        <v>94</v>
      </c>
      <c r="O12" s="2" t="s">
        <v>95</v>
      </c>
      <c r="P12" s="2" t="s">
        <v>96</v>
      </c>
      <c r="Q12" s="2" t="s">
        <v>97</v>
      </c>
      <c r="R12" s="2" t="s">
        <v>98</v>
      </c>
      <c r="S12" s="2" t="s">
        <v>99</v>
      </c>
      <c r="T12" s="2" t="s">
        <v>100</v>
      </c>
      <c r="U12" s="2" t="s">
        <v>101</v>
      </c>
      <c r="V12" s="2" t="s">
        <v>102</v>
      </c>
      <c r="W12" s="2" t="s">
        <v>103</v>
      </c>
      <c r="X12" s="2" t="s">
        <v>104</v>
      </c>
      <c r="Y12" s="2" t="s">
        <v>105</v>
      </c>
      <c r="Z12" s="2" t="s">
        <v>106</v>
      </c>
      <c r="AA12" s="2" t="s">
        <v>107</v>
      </c>
      <c r="AB12" s="2" t="s">
        <v>108</v>
      </c>
      <c r="AC12" s="2" t="s">
        <v>109</v>
      </c>
      <c r="AD12" s="2" t="s">
        <v>110</v>
      </c>
      <c r="AE12" s="2" t="s">
        <v>111</v>
      </c>
      <c r="AF12" s="2" t="s">
        <v>112</v>
      </c>
      <c r="AG12" s="2" t="s">
        <v>121</v>
      </c>
      <c r="AH12" s="2" t="s">
        <v>122</v>
      </c>
      <c r="AI12" s="2" t="s">
        <v>123</v>
      </c>
      <c r="AJ12" s="2" t="s">
        <v>124</v>
      </c>
      <c r="AK12" s="2" t="s">
        <v>125</v>
      </c>
      <c r="AL12" s="2" t="s">
        <v>126</v>
      </c>
      <c r="AM12" s="2" t="s">
        <v>127</v>
      </c>
      <c r="AN12" s="2" t="s">
        <v>128</v>
      </c>
      <c r="AO12" s="2" t="s">
        <v>129</v>
      </c>
      <c r="AP12" s="2" t="s">
        <v>130</v>
      </c>
      <c r="AQ12" s="2" t="s">
        <v>131</v>
      </c>
      <c r="AR12" s="2" t="s">
        <v>132</v>
      </c>
      <c r="AS12" s="2" t="s">
        <v>133</v>
      </c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</row>
    <row r="13" spans="1:76" x14ac:dyDescent="0.25">
      <c r="A13">
        <v>3</v>
      </c>
      <c r="B13" t="s">
        <v>200</v>
      </c>
      <c r="C13" s="3" t="s">
        <v>201</v>
      </c>
      <c r="D13" s="3" t="s">
        <v>202</v>
      </c>
      <c r="E13" s="3" t="s">
        <v>203</v>
      </c>
      <c r="F13" s="3" t="s">
        <v>204</v>
      </c>
      <c r="G13" s="3" t="s">
        <v>205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</row>
    <row r="14" spans="1:76" x14ac:dyDescent="0.25">
      <c r="A14">
        <v>3</v>
      </c>
      <c r="B14" t="s">
        <v>206</v>
      </c>
      <c r="C14" s="3" t="s">
        <v>202</v>
      </c>
      <c r="D14" s="3" t="s">
        <v>203</v>
      </c>
      <c r="E14" s="3" t="s">
        <v>204</v>
      </c>
      <c r="F14" s="3" t="s">
        <v>205</v>
      </c>
      <c r="G14" s="3" t="s">
        <v>207</v>
      </c>
      <c r="H14" s="3" t="s">
        <v>208</v>
      </c>
      <c r="I14" s="3" t="s">
        <v>209</v>
      </c>
      <c r="J14" s="3" t="s">
        <v>210</v>
      </c>
      <c r="K14" s="3" t="s">
        <v>211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</row>
    <row r="15" spans="1:76" x14ac:dyDescent="0.25">
      <c r="A15">
        <v>3</v>
      </c>
      <c r="B15" t="s">
        <v>212</v>
      </c>
      <c r="C15" s="3" t="s">
        <v>213</v>
      </c>
      <c r="D15" s="3" t="s">
        <v>214</v>
      </c>
      <c r="E15" s="3" t="s">
        <v>215</v>
      </c>
      <c r="F15" s="3" t="s">
        <v>216</v>
      </c>
      <c r="G15" s="3" t="s">
        <v>217</v>
      </c>
      <c r="H15" s="3" t="s">
        <v>218</v>
      </c>
      <c r="I15" s="3" t="s">
        <v>219</v>
      </c>
      <c r="J15" s="3" t="s">
        <v>220</v>
      </c>
      <c r="K15" s="3" t="s">
        <v>221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</row>
    <row r="16" spans="1:76" x14ac:dyDescent="0.25">
      <c r="A16">
        <v>3</v>
      </c>
      <c r="B16" t="s">
        <v>222</v>
      </c>
      <c r="C16" s="3" t="s">
        <v>202</v>
      </c>
      <c r="D16" s="3" t="s">
        <v>203</v>
      </c>
      <c r="E16" s="3" t="s">
        <v>204</v>
      </c>
      <c r="F16" s="3" t="s">
        <v>205</v>
      </c>
      <c r="G16" s="3" t="s">
        <v>207</v>
      </c>
      <c r="H16" s="3" t="s">
        <v>208</v>
      </c>
      <c r="I16" s="3" t="s">
        <v>209</v>
      </c>
      <c r="J16" s="3" t="s">
        <v>210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</row>
    <row r="17" spans="1:76" x14ac:dyDescent="0.25">
      <c r="A17">
        <v>3</v>
      </c>
      <c r="B17" t="s">
        <v>223</v>
      </c>
      <c r="C17" s="3" t="s">
        <v>213</v>
      </c>
      <c r="D17" s="3" t="s">
        <v>214</v>
      </c>
      <c r="E17" s="3" t="s">
        <v>215</v>
      </c>
      <c r="F17" s="3" t="s">
        <v>216</v>
      </c>
      <c r="G17" s="3" t="s">
        <v>217</v>
      </c>
      <c r="H17" s="3" t="s">
        <v>218</v>
      </c>
      <c r="I17" s="3" t="s">
        <v>219</v>
      </c>
      <c r="J17" s="3" t="s">
        <v>220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</row>
    <row r="18" spans="1:76" x14ac:dyDescent="0.25">
      <c r="A18">
        <v>3</v>
      </c>
      <c r="B18" t="s">
        <v>224</v>
      </c>
      <c r="C18" s="3" t="s">
        <v>205</v>
      </c>
      <c r="D18" s="3" t="s">
        <v>207</v>
      </c>
      <c r="E18" s="3" t="s">
        <v>208</v>
      </c>
      <c r="F18" s="3" t="s">
        <v>209</v>
      </c>
      <c r="G18" s="3" t="s">
        <v>210</v>
      </c>
      <c r="H18" s="3" t="s">
        <v>211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</row>
    <row r="19" spans="1:76" x14ac:dyDescent="0.25">
      <c r="A19">
        <v>3</v>
      </c>
      <c r="B19" t="s">
        <v>225</v>
      </c>
      <c r="C19" s="3" t="s">
        <v>216</v>
      </c>
      <c r="D19" s="3" t="s">
        <v>217</v>
      </c>
      <c r="E19" s="3" t="s">
        <v>218</v>
      </c>
      <c r="F19" s="3" t="s">
        <v>219</v>
      </c>
      <c r="G19" s="3" t="s">
        <v>220</v>
      </c>
      <c r="H19" s="3" t="s">
        <v>221</v>
      </c>
      <c r="I19" s="3" t="s">
        <v>226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</row>
    <row r="20" spans="1:76" x14ac:dyDescent="0.25">
      <c r="A20">
        <v>3</v>
      </c>
      <c r="B20" t="s">
        <v>227</v>
      </c>
      <c r="C20" s="3">
        <v>630</v>
      </c>
      <c r="D20" s="3">
        <v>1000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</row>
    <row r="21" spans="1:76" x14ac:dyDescent="0.25">
      <c r="A21">
        <v>3</v>
      </c>
      <c r="B21" t="s">
        <v>228</v>
      </c>
      <c r="C21" s="3">
        <v>250</v>
      </c>
      <c r="D21" s="3">
        <v>400</v>
      </c>
      <c r="E21" s="3">
        <v>630</v>
      </c>
      <c r="F21" s="3">
        <v>1000</v>
      </c>
      <c r="G21" s="3">
        <v>1250</v>
      </c>
      <c r="H21" s="3">
        <v>1600</v>
      </c>
      <c r="I21" s="3">
        <v>2500</v>
      </c>
      <c r="J21" s="3">
        <v>3200</v>
      </c>
      <c r="K21" s="3">
        <v>4000</v>
      </c>
      <c r="L21" s="3" t="s">
        <v>229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</row>
    <row r="22" spans="1:76" x14ac:dyDescent="0.25">
      <c r="A22">
        <v>3</v>
      </c>
      <c r="B22" t="s">
        <v>230</v>
      </c>
      <c r="C22" s="3">
        <v>250</v>
      </c>
      <c r="D22" s="3">
        <v>400</v>
      </c>
      <c r="E22" s="3">
        <v>630</v>
      </c>
      <c r="F22" s="3">
        <v>1000</v>
      </c>
      <c r="G22" s="3">
        <v>1250</v>
      </c>
      <c r="H22" s="3">
        <v>1600</v>
      </c>
      <c r="I22" s="3">
        <v>2500</v>
      </c>
      <c r="J22" s="3">
        <v>3200</v>
      </c>
      <c r="K22" s="3">
        <v>4000</v>
      </c>
      <c r="L22" s="3" t="s">
        <v>229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</row>
    <row r="25" spans="1:76" x14ac:dyDescent="0.25">
      <c r="A25">
        <f>ROW($1:$100)</f>
        <v>1</v>
      </c>
    </row>
    <row r="26" spans="1:76" x14ac:dyDescent="0.25">
      <c r="A26">
        <f>ROWS($33:33)</f>
        <v>1</v>
      </c>
    </row>
    <row r="28" spans="1:76" s="5" customFormat="1" x14ac:dyDescent="0.25"/>
    <row r="29" spans="1:76" s="5" customFormat="1" x14ac:dyDescent="0.25"/>
    <row r="30" spans="1:76" s="5" customFormat="1" ht="15.75" thickBot="1" x14ac:dyDescent="0.3"/>
    <row r="31" spans="1:76" ht="15.75" thickBot="1" x14ac:dyDescent="0.3">
      <c r="B31" s="4" t="str">
        <f>IF(ISNUMBER(MATCH(B33,C1:BX3,0)),"1",IF(ISNUMBER(MATCH(B33,C4:BX12,0)),"2",IF(ISNUMBER(MATCH(B33,C13:BX22,0)),"3","значение не найдено")))</f>
        <v>значение не найдено</v>
      </c>
    </row>
    <row r="33" spans="2:2" x14ac:dyDescent="0.25">
      <c r="B33" s="2" t="s">
        <v>83</v>
      </c>
    </row>
    <row r="36" spans="2:2" x14ac:dyDescent="0.25">
      <c r="B36" s="6" t="str">
        <f>IFERROR(INDEX(B$1:B$22,_xlfn.AGGREGATE(15,6,ROW($1:$100)/($C$1:$BX$22=$B$33),ROWS($33:33))),"")</f>
        <v>Прокладка одной КЛ в траншее (с благоустройством), руб./км</v>
      </c>
    </row>
    <row r="37" spans="2:2" x14ac:dyDescent="0.25">
      <c r="B37" s="6" t="str">
        <f>IFERROR(INDEX(B$1:B$22,_xlfn.AGGREGATE(15,6,ROW($1:$100)/($C$1:$BX$22=$B$33),ROWS($33:34))),"")</f>
        <v>Прокладка двух КЛ в траншее (с благоустройством), руб./км</v>
      </c>
    </row>
    <row r="38" spans="2:2" x14ac:dyDescent="0.25">
      <c r="B38" s="6" t="str">
        <f>IFERROR(INDEX(B$1:B$22,_xlfn.AGGREGATE(15,6,ROW($1:$100)/($C$1:$BX$22=$B$33),ROWS($33:35))),"")</f>
        <v>Прокладка одной КЛ в полиэтиленовой трубе (с благоустройством), руб./км</v>
      </c>
    </row>
    <row r="39" spans="2:2" x14ac:dyDescent="0.25">
      <c r="B39" s="6" t="str">
        <f>IFERROR(INDEX(B$1:B$22,_xlfn.AGGREGATE(15,6,ROW($1:$100)/($C$1:$BX$22=$B$33),ROWS($33:36))),"")</f>
        <v>Прокладка двух КЛ в полиэтиленовых трубах (с благоустройством), руб./км</v>
      </c>
    </row>
    <row r="40" spans="2:2" x14ac:dyDescent="0.25">
      <c r="B40" s="6" t="str">
        <f>IFERROR(INDEX(B$1:B$22,_xlfn.AGGREGATE(15,6,ROW($1:$100)/($C$1:$BX$22=$B$33),ROWS($33:37))),"")</f>
        <v>Прокладка одной КЛ в полиэтиленовой трубе с восстановлением асфальта, руб./км</v>
      </c>
    </row>
    <row r="41" spans="2:2" x14ac:dyDescent="0.25">
      <c r="B41" s="6" t="str">
        <f>IFERROR(INDEX(B$1:B$22,_xlfn.AGGREGATE(15,6,ROW($1:$100)/($C$1:$BX$22=$B$33),ROWS($33:38))),"")</f>
        <v>Прокладка двух КЛ в полиэтиленовых трубах с восстановлением асфальта, руб./км</v>
      </c>
    </row>
    <row r="42" spans="2:2" x14ac:dyDescent="0.25">
      <c r="B42" s="6" t="str">
        <f>IFERROR(INDEX(B$1:B$22,_xlfn.AGGREGATE(15,6,ROW($1:$100)/($C$1:$BX$22=$B$33),ROWS($33:39))),"")</f>
        <v>Прокладка одной КЛ методом ГНБ, руб./км</v>
      </c>
    </row>
    <row r="43" spans="2:2" x14ac:dyDescent="0.25">
      <c r="B43" s="6" t="str">
        <f>IFERROR(INDEX(B$1:B$22,_xlfn.AGGREGATE(15,6,ROW($1:$100)/($C$1:$BX$22=$B$33),ROWS($33:40))),"")</f>
        <v>Прокладка двух КЛ методом ГНБ, руб./км</v>
      </c>
    </row>
    <row r="44" spans="2:2" x14ac:dyDescent="0.25">
      <c r="B44" s="6" t="str">
        <f>IFERROR(INDEX(B$1:B$22,_xlfn.AGGREGATE(15,6,ROW($1:$100)/($C$1:$BX$22=$B$33),ROWS($33:41))),"")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 Сергей Александрович</dc:creator>
  <cp:lastModifiedBy>User</cp:lastModifiedBy>
  <dcterms:created xsi:type="dcterms:W3CDTF">2017-07-18T07:37:43Z</dcterms:created>
  <dcterms:modified xsi:type="dcterms:W3CDTF">2017-07-18T08:30:46Z</dcterms:modified>
</cp:coreProperties>
</file>