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_List">'[1]Master list'!$A:$A</definedName>
    <definedName name="AFE_name2">'[2]Start page'!$F$6</definedName>
    <definedName name="Numb_CT">'[2]Start page'!$F$40</definedName>
  </definedNames>
  <calcPr fullCalcOnLoad="1"/>
</workbook>
</file>

<file path=xl/sharedStrings.xml><?xml version="1.0" encoding="utf-8"?>
<sst xmlns="http://schemas.openxmlformats.org/spreadsheetml/2006/main" count="38" uniqueCount="20">
  <si>
    <t>10</t>
  </si>
  <si>
    <t>20</t>
  </si>
  <si>
    <t>30</t>
  </si>
  <si>
    <t>40</t>
  </si>
  <si>
    <t>кусты</t>
  </si>
  <si>
    <t>расходы</t>
  </si>
  <si>
    <t>1</t>
  </si>
  <si>
    <t>2</t>
  </si>
  <si>
    <t>3</t>
  </si>
  <si>
    <t>4</t>
  </si>
  <si>
    <t>6</t>
  </si>
  <si>
    <t>21</t>
  </si>
  <si>
    <t>22</t>
  </si>
  <si>
    <t>23</t>
  </si>
  <si>
    <t>скважины</t>
  </si>
  <si>
    <t>Эл.энергия</t>
  </si>
  <si>
    <t>Транспортировка</t>
  </si>
  <si>
    <t>Всего расходы</t>
  </si>
  <si>
    <t>ВСЕГО</t>
  </si>
  <si>
    <t>Количество скважин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</si>
</sst>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34" fillId="33" borderId="10" xfId="0" applyFont="1" applyFill="1" applyBorder="1" applyAlignment="1">
      <alignment/>
    </xf>
    <xf numFmtId="0" fontId="0" fillId="1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.bailey\Local%20Settings\Temporary%20Internet%20Files\Content.Outlook\0UFOEYEC\Draft\AFE%20Te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ing\BUDGET\AFE\AFEs_2014\in%20progress\pad%2017\Copy%20of%20&#1040;&#1060;&#1045;%20&#1050;&#1091;&#1089;&#1090;17_rev%20SBelogrudov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E"/>
      <sheetName val="Master list"/>
      <sheetName val="Account rec"/>
      <sheetName val="Summary sheet (2)"/>
      <sheetName val="AFE Managers"/>
      <sheetName val="Departments"/>
      <sheetName val="UOM"/>
      <sheetName val="All departments"/>
      <sheetName val="AFE Managers and Requestors"/>
      <sheetName val="Departments, UOM"/>
      <sheetName val="tech page"/>
    </sheetNames>
    <sheetDataSet>
      <sheetData sheetId="1">
        <row r="1">
          <cell r="A1" t="str">
            <v>Drilling Rig</v>
          </cell>
        </row>
        <row r="2">
          <cell r="A2" t="str">
            <v>Drilling Fluids</v>
          </cell>
        </row>
        <row r="3">
          <cell r="A3" t="str">
            <v>Cementing</v>
          </cell>
        </row>
        <row r="4">
          <cell r="A4" t="str">
            <v>Mud Logging</v>
          </cell>
        </row>
        <row r="5">
          <cell r="A5" t="str">
            <v>Supervision</v>
          </cell>
        </row>
        <row r="6">
          <cell r="A6" t="str">
            <v>Directional drilling services</v>
          </cell>
        </row>
        <row r="7">
          <cell r="A7" t="str">
            <v>Tubular Handling Services</v>
          </cell>
        </row>
        <row r="8">
          <cell r="A8" t="str">
            <v>Liner hanger services</v>
          </cell>
        </row>
        <row r="9">
          <cell r="A9" t="str">
            <v>Wireline Services</v>
          </cell>
        </row>
        <row r="10">
          <cell r="A10" t="str">
            <v>Coring Services</v>
          </cell>
        </row>
        <row r="11">
          <cell r="A11" t="str">
            <v>Well Testing Services</v>
          </cell>
        </row>
        <row r="12">
          <cell r="A12" t="str">
            <v>Completion Services</v>
          </cell>
        </row>
        <row r="13">
          <cell r="A13" t="str">
            <v>Rock \ PDC Bits</v>
          </cell>
        </row>
        <row r="14">
          <cell r="A14" t="str">
            <v>Base Facilities \ Logistics Services</v>
          </cell>
        </row>
        <row r="15">
          <cell r="A15" t="str">
            <v>Civil Works</v>
          </cell>
        </row>
        <row r="16">
          <cell r="A16" t="str">
            <v>Tubular Goods</v>
          </cell>
        </row>
        <row r="17">
          <cell r="A17" t="str">
            <v>Wellhead</v>
          </cell>
        </row>
        <row r="18">
          <cell r="A18" t="str">
            <v>Fishing services</v>
          </cell>
        </row>
        <row r="19">
          <cell r="A19" t="str">
            <v>Electrical Logging Services</v>
          </cell>
        </row>
        <row r="20">
          <cell r="A20" t="str">
            <v>Downhole Equipment and Rental Services</v>
          </cell>
        </row>
        <row r="21">
          <cell r="A21" t="str">
            <v>Other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page"/>
      <sheetName val="AFE list"/>
      <sheetName val="Approval list"/>
      <sheetName val="Comparison"/>
      <sheetName val="Financial"/>
      <sheetName val="AFE Managers and Requestors"/>
      <sheetName val="Departments, UOM"/>
      <sheetName val="All departments"/>
      <sheetName val="All AFE Manager list"/>
      <sheetName val="Tech page"/>
    </sheetNames>
    <sheetDataSet>
      <sheetData sheetId="0">
        <row r="6">
          <cell r="F6" t="str">
            <v>Строительство кустовой площадки №17</v>
          </cell>
        </row>
        <row r="40">
          <cell r="F40" t="str">
            <v>INGPIINPC000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N1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19.8515625" style="0" bestFit="1" customWidth="1"/>
  </cols>
  <sheetData>
    <row r="1" spans="3:14" ht="15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2</v>
      </c>
      <c r="M1" s="1" t="s">
        <v>3</v>
      </c>
      <c r="N1" t="s">
        <v>4</v>
      </c>
    </row>
    <row r="2" spans="2:14" ht="15"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</v>
      </c>
      <c r="I2" s="3" t="s">
        <v>11</v>
      </c>
      <c r="J2" s="3" t="s">
        <v>12</v>
      </c>
      <c r="K2" s="3" t="s">
        <v>13</v>
      </c>
      <c r="L2" s="3" t="s">
        <v>2</v>
      </c>
      <c r="M2" s="3" t="s">
        <v>3</v>
      </c>
      <c r="N2" t="s">
        <v>14</v>
      </c>
    </row>
    <row r="3" spans="2:13" ht="15">
      <c r="B3" s="4" t="s">
        <v>15</v>
      </c>
      <c r="C3" s="8">
        <f>SUMPRODUCT($C$10:$F$11*($B$10:$B$11=$B3)*($C$9:$F$9=C$1)/IF(C$1=$C$9,$C$13,IF(C$1=$D$9,$D$13,IF(C$1=$E$9,$E$13,IF(C$1=$F$9,$F$13,0)))))</f>
        <v>80</v>
      </c>
      <c r="D3" s="8">
        <f aca="true" t="shared" si="0" ref="D3:M4">SUMPRODUCT($C$10:$F$11*($B$10:$B$11=$B3)*($C$9:$F$9=D$1)/IF(D$1=$C$9,$C$13,IF(D$1=$D$9,$D$13,IF(D$1=$E$9,$E$13,IF(D$1=$F$9,$F$13,0)))))</f>
        <v>80</v>
      </c>
      <c r="E3" s="8">
        <f t="shared" si="0"/>
        <v>80</v>
      </c>
      <c r="F3" s="8">
        <f t="shared" si="0"/>
        <v>80</v>
      </c>
      <c r="G3" s="8">
        <f t="shared" si="0"/>
        <v>80</v>
      </c>
      <c r="H3" s="8">
        <f t="shared" si="0"/>
        <v>75</v>
      </c>
      <c r="I3" s="8">
        <f t="shared" si="0"/>
        <v>75</v>
      </c>
      <c r="J3" s="8">
        <f t="shared" si="0"/>
        <v>75</v>
      </c>
      <c r="K3" s="8">
        <f t="shared" si="0"/>
        <v>75</v>
      </c>
      <c r="L3" s="8">
        <f t="shared" si="0"/>
        <v>100</v>
      </c>
      <c r="M3" s="8">
        <f t="shared" si="0"/>
        <v>150</v>
      </c>
    </row>
    <row r="4" spans="2:13" ht="15">
      <c r="B4" s="4" t="s">
        <v>16</v>
      </c>
      <c r="C4" s="8">
        <f>SUMPRODUCT($C$10:$F$11*($B$10:$B$11=$B4)*($C$9:$F$9=C$1)/IF(C$1=$C$9,$C$13,IF(C$1=$D$9,$D$13,IF(C$1=$E$9,$E$13,IF(C$1=$F$9,$F$13,0)))))</f>
        <v>100</v>
      </c>
      <c r="D4" s="8">
        <f t="shared" si="0"/>
        <v>100</v>
      </c>
      <c r="E4" s="8">
        <f t="shared" si="0"/>
        <v>100</v>
      </c>
      <c r="F4" s="8">
        <f t="shared" si="0"/>
        <v>100</v>
      </c>
      <c r="G4" s="8">
        <f t="shared" si="0"/>
        <v>100</v>
      </c>
      <c r="H4" s="8">
        <f t="shared" si="0"/>
        <v>2.5</v>
      </c>
      <c r="I4" s="8">
        <f t="shared" si="0"/>
        <v>2.5</v>
      </c>
      <c r="J4" s="8">
        <f t="shared" si="0"/>
        <v>2.5</v>
      </c>
      <c r="K4" s="8">
        <f t="shared" si="0"/>
        <v>2.5</v>
      </c>
      <c r="L4" s="8">
        <f t="shared" si="0"/>
        <v>5</v>
      </c>
      <c r="M4" s="8">
        <f t="shared" si="0"/>
        <v>5</v>
      </c>
    </row>
    <row r="5" spans="2:13" ht="15">
      <c r="B5" s="5" t="s">
        <v>17</v>
      </c>
      <c r="C5" s="5">
        <f>SUM(C3:C4)</f>
        <v>180</v>
      </c>
      <c r="D5" s="5">
        <f aca="true" t="shared" si="1" ref="D5:M5">SUM(D3:D4)</f>
        <v>180</v>
      </c>
      <c r="E5" s="5">
        <f t="shared" si="1"/>
        <v>180</v>
      </c>
      <c r="F5" s="5">
        <f t="shared" si="1"/>
        <v>180</v>
      </c>
      <c r="G5" s="5">
        <f t="shared" si="1"/>
        <v>180</v>
      </c>
      <c r="H5" s="5">
        <f t="shared" si="1"/>
        <v>77.5</v>
      </c>
      <c r="I5" s="5">
        <f t="shared" si="1"/>
        <v>77.5</v>
      </c>
      <c r="J5" s="5">
        <f t="shared" si="1"/>
        <v>77.5</v>
      </c>
      <c r="K5" s="5">
        <f t="shared" si="1"/>
        <v>77.5</v>
      </c>
      <c r="L5" s="5">
        <f t="shared" si="1"/>
        <v>105</v>
      </c>
      <c r="M5" s="5">
        <f t="shared" si="1"/>
        <v>155</v>
      </c>
    </row>
    <row r="6" spans="3:13" ht="15">
      <c r="C6" s="9">
        <f>SUMPRODUCT($C$10:$F$11*($B$10:$B$11=$B3)*($C$9:$F$9=C$1)/$C$13:$F$13)</f>
        <v>80</v>
      </c>
      <c r="D6" s="9">
        <f aca="true" t="shared" si="2" ref="D6:M6">SUMPRODUCT($C$10:$F$11*($B$10:$B$11=$B3)*($C$9:$F$9=D$1)/$C$13:$F$13)</f>
        <v>80</v>
      </c>
      <c r="E6" s="9">
        <f t="shared" si="2"/>
        <v>80</v>
      </c>
      <c r="F6" s="9">
        <f t="shared" si="2"/>
        <v>80</v>
      </c>
      <c r="G6" s="9">
        <f t="shared" si="2"/>
        <v>80</v>
      </c>
      <c r="H6" s="9">
        <f t="shared" si="2"/>
        <v>75</v>
      </c>
      <c r="I6" s="9">
        <f t="shared" si="2"/>
        <v>75</v>
      </c>
      <c r="J6" s="9">
        <f t="shared" si="2"/>
        <v>75</v>
      </c>
      <c r="K6" s="9">
        <f t="shared" si="2"/>
        <v>75</v>
      </c>
      <c r="L6" s="9">
        <f t="shared" si="2"/>
        <v>100</v>
      </c>
      <c r="M6" s="9">
        <f t="shared" si="2"/>
        <v>150</v>
      </c>
    </row>
    <row r="7" spans="3:13" ht="15">
      <c r="C7" s="9">
        <f>SUMPRODUCT($C$10:$F$11*($B$10:$B$11=$B4)*($C$9:$F$9=C$1)/$C$13:$F$13)</f>
        <v>100</v>
      </c>
      <c r="D7" s="9">
        <f aca="true" t="shared" si="3" ref="D7:M7">SUMPRODUCT($C$10:$F$11*($B$10:$B$11=$B4)*($C$9:$F$9=D$1)/$C$13:$F$13)</f>
        <v>100</v>
      </c>
      <c r="E7" s="9">
        <f t="shared" si="3"/>
        <v>100</v>
      </c>
      <c r="F7" s="9">
        <f t="shared" si="3"/>
        <v>100</v>
      </c>
      <c r="G7" s="9">
        <f t="shared" si="3"/>
        <v>100</v>
      </c>
      <c r="H7" s="9">
        <f t="shared" si="3"/>
        <v>2.5</v>
      </c>
      <c r="I7" s="9">
        <f t="shared" si="3"/>
        <v>2.5</v>
      </c>
      <c r="J7" s="9">
        <f t="shared" si="3"/>
        <v>2.5</v>
      </c>
      <c r="K7" s="9">
        <f t="shared" si="3"/>
        <v>2.5</v>
      </c>
      <c r="L7" s="9">
        <f t="shared" si="3"/>
        <v>5</v>
      </c>
      <c r="M7" s="9">
        <f t="shared" si="3"/>
        <v>5</v>
      </c>
    </row>
    <row r="9" spans="2:7" ht="15">
      <c r="B9" s="2" t="s">
        <v>5</v>
      </c>
      <c r="C9" s="6" t="s">
        <v>0</v>
      </c>
      <c r="D9" s="6" t="s">
        <v>1</v>
      </c>
      <c r="E9" s="6" t="s">
        <v>2</v>
      </c>
      <c r="F9" s="6" t="s">
        <v>3</v>
      </c>
      <c r="G9" t="s">
        <v>4</v>
      </c>
    </row>
    <row r="10" spans="2:6" ht="15">
      <c r="B10" s="4" t="s">
        <v>15</v>
      </c>
      <c r="C10" s="4">
        <v>400</v>
      </c>
      <c r="D10" s="4">
        <v>300</v>
      </c>
      <c r="E10" s="4">
        <v>100</v>
      </c>
      <c r="F10" s="4">
        <v>150</v>
      </c>
    </row>
    <row r="11" spans="2:6" ht="15">
      <c r="B11" s="4" t="s">
        <v>16</v>
      </c>
      <c r="C11" s="4">
        <v>500</v>
      </c>
      <c r="D11" s="4">
        <v>10</v>
      </c>
      <c r="E11" s="4">
        <v>5</v>
      </c>
      <c r="F11" s="4">
        <v>5</v>
      </c>
    </row>
    <row r="12" spans="2:6" ht="15">
      <c r="B12" s="2" t="s">
        <v>18</v>
      </c>
      <c r="C12" s="2">
        <f>SUM(C10:C11)</f>
        <v>900</v>
      </c>
      <c r="D12" s="2">
        <f>SUM(D10:D11)</f>
        <v>310</v>
      </c>
      <c r="E12" s="2">
        <f>SUM(E10:E11)</f>
        <v>105</v>
      </c>
      <c r="F12" s="2">
        <f>SUM(F10:F11)</f>
        <v>155</v>
      </c>
    </row>
    <row r="13" spans="2:6" ht="15">
      <c r="B13" s="7" t="s">
        <v>19</v>
      </c>
      <c r="C13">
        <f>COUNTIF($C$1:$M$1,C$9)</f>
        <v>5</v>
      </c>
      <c r="D13">
        <f>COUNTIF($C$1:$M$1,D$9)</f>
        <v>4</v>
      </c>
      <c r="E13">
        <f>COUNTIF($C$1:$M$1,E$9)</f>
        <v>1</v>
      </c>
      <c r="F13">
        <f>COUNTIF($C$1:$M$1,F$9)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Ruspetro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Malaya, Kristina</dc:creator>
  <cp:keywords/>
  <dc:description/>
  <cp:lastModifiedBy>ГАВ</cp:lastModifiedBy>
  <dcterms:created xsi:type="dcterms:W3CDTF">2017-07-19T10:15:01Z</dcterms:created>
  <dcterms:modified xsi:type="dcterms:W3CDTF">2017-07-19T14:06:02Z</dcterms:modified>
  <cp:category/>
  <cp:version/>
  <cp:contentType/>
  <cp:contentStatus/>
</cp:coreProperties>
</file>