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1"/>
  </bookViews>
  <sheets>
    <sheet name="БД" sheetId="1" r:id="rId1"/>
    <sheet name="Таблица для заполнения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F16" i="2"/>
  <c r="F17" i="2"/>
  <c r="F18" i="2"/>
  <c r="G15" i="2"/>
  <c r="G16" i="2"/>
  <c r="G17" i="2"/>
  <c r="G18" i="2"/>
  <c r="G4" i="2"/>
  <c r="G5" i="2"/>
  <c r="G6" i="2"/>
  <c r="G7" i="2"/>
  <c r="G8" i="2"/>
  <c r="G9" i="2"/>
  <c r="G10" i="2"/>
  <c r="G11" i="2"/>
  <c r="G12" i="2"/>
  <c r="G13" i="2"/>
  <c r="G14" i="2"/>
  <c r="G3" i="2"/>
  <c r="C3" i="2"/>
  <c r="C4" i="2"/>
  <c r="C5" i="2"/>
  <c r="F4" i="2"/>
  <c r="F5" i="2"/>
  <c r="F6" i="2"/>
  <c r="F7" i="2"/>
  <c r="F8" i="2"/>
  <c r="F9" i="2"/>
  <c r="F10" i="2"/>
  <c r="F11" i="2"/>
  <c r="F12" i="2"/>
  <c r="F13" i="2"/>
  <c r="F14" i="2"/>
  <c r="F3" i="2"/>
  <c r="B3" i="2"/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M1" i="2"/>
  <c r="L1" i="2"/>
</calcChain>
</file>

<file path=xl/sharedStrings.xml><?xml version="1.0" encoding="utf-8"?>
<sst xmlns="http://schemas.openxmlformats.org/spreadsheetml/2006/main" count="181" uniqueCount="97">
  <si>
    <t>Код</t>
  </si>
  <si>
    <t>Организация</t>
  </si>
  <si>
    <t>0200</t>
  </si>
  <si>
    <t>0202</t>
  </si>
  <si>
    <t>0203</t>
  </si>
  <si>
    <t>0204</t>
  </si>
  <si>
    <t>0205</t>
  </si>
  <si>
    <t>0206</t>
  </si>
  <si>
    <t>0207</t>
  </si>
  <si>
    <t>0208</t>
  </si>
  <si>
    <t>0209</t>
  </si>
  <si>
    <t>Холдинг</t>
  </si>
  <si>
    <t>Холдинг 1</t>
  </si>
  <si>
    <t>Холдинг 2</t>
  </si>
  <si>
    <t>Организация 1</t>
  </si>
  <si>
    <t>Организация 2</t>
  </si>
  <si>
    <t>Организация 3</t>
  </si>
  <si>
    <t>Организация 4</t>
  </si>
  <si>
    <t>Организация 5</t>
  </si>
  <si>
    <t>Организация 6</t>
  </si>
  <si>
    <t>Организация 7</t>
  </si>
  <si>
    <t>Организация 8</t>
  </si>
  <si>
    <t>Организация 9</t>
  </si>
  <si>
    <t>Организация 10</t>
  </si>
  <si>
    <t>Организация 11</t>
  </si>
  <si>
    <t>Организация 12</t>
  </si>
  <si>
    <t>Организация 13</t>
  </si>
  <si>
    <t>Организация 14</t>
  </si>
  <si>
    <t>Организация 15</t>
  </si>
  <si>
    <t>Организация 16</t>
  </si>
  <si>
    <t>Организация 17</t>
  </si>
  <si>
    <t>Организация 18</t>
  </si>
  <si>
    <t>Организация 19</t>
  </si>
  <si>
    <t>Организация 20</t>
  </si>
  <si>
    <t>Организация 21</t>
  </si>
  <si>
    <t>Организация 22</t>
  </si>
  <si>
    <t>Организация 23</t>
  </si>
  <si>
    <t>Организация 24</t>
  </si>
  <si>
    <t>Организация 25</t>
  </si>
  <si>
    <t>Организация 26</t>
  </si>
  <si>
    <t>Организация 27</t>
  </si>
  <si>
    <t>Организация 28</t>
  </si>
  <si>
    <t>Организация 29</t>
  </si>
  <si>
    <t>Организация 30</t>
  </si>
  <si>
    <t>Организация 31</t>
  </si>
  <si>
    <t>Организация 32</t>
  </si>
  <si>
    <t>Организация 33</t>
  </si>
  <si>
    <t>Организация 34</t>
  </si>
  <si>
    <t>Организация 35</t>
  </si>
  <si>
    <t>Организация 36</t>
  </si>
  <si>
    <t>Организация 37</t>
  </si>
  <si>
    <t>Организация 38</t>
  </si>
  <si>
    <t>Организация 39</t>
  </si>
  <si>
    <t>Организация 40</t>
  </si>
  <si>
    <t>Организация 41</t>
  </si>
  <si>
    <t>Организация 42</t>
  </si>
  <si>
    <t>Организация 43</t>
  </si>
  <si>
    <t>Организация 44</t>
  </si>
  <si>
    <t>Организация 45</t>
  </si>
  <si>
    <t>Организация 46</t>
  </si>
  <si>
    <t>Организация 47</t>
  </si>
  <si>
    <t>Организация 48</t>
  </si>
  <si>
    <t>Организация 49</t>
  </si>
  <si>
    <t>Организация 50</t>
  </si>
  <si>
    <t>Организация 51</t>
  </si>
  <si>
    <t>Организация 52</t>
  </si>
  <si>
    <t>Организация 53</t>
  </si>
  <si>
    <t>Организация 54</t>
  </si>
  <si>
    <t>Организация 55</t>
  </si>
  <si>
    <t>Организация 56</t>
  </si>
  <si>
    <t>Организация 57</t>
  </si>
  <si>
    <t>Организация 58</t>
  </si>
  <si>
    <t>Организация 59</t>
  </si>
  <si>
    <t>Организация 60</t>
  </si>
  <si>
    <t>Организация 61</t>
  </si>
  <si>
    <t>Организация 62</t>
  </si>
  <si>
    <t>Организация 63</t>
  </si>
  <si>
    <t>Организация 64</t>
  </si>
  <si>
    <t>Организация 65</t>
  </si>
  <si>
    <t>Организация 66</t>
  </si>
  <si>
    <t>Холдинг 3</t>
  </si>
  <si>
    <t>Организация 67</t>
  </si>
  <si>
    <t>Организация 68</t>
  </si>
  <si>
    <t>Организация 69</t>
  </si>
  <si>
    <t>Организация 70</t>
  </si>
  <si>
    <t>Организация 71</t>
  </si>
  <si>
    <t>Организация 72</t>
  </si>
  <si>
    <t>Организация 73</t>
  </si>
  <si>
    <t>Организация 74</t>
  </si>
  <si>
    <t>Организация 75</t>
  </si>
  <si>
    <t>Организация 76</t>
  </si>
  <si>
    <t>Организация 77</t>
  </si>
  <si>
    <t>Организация 78</t>
  </si>
  <si>
    <t>Организация 79</t>
  </si>
  <si>
    <t>Сроки
предоставления</t>
  </si>
  <si>
    <t xml:space="preserve">Код </t>
  </si>
  <si>
    <t>Выберите холдинг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</si>
</sst>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Proxima Nova ExCn Rg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1"/>
  <sheetViews>
    <sheetView topLeftCell="A10" workbookViewId="0">
      <selection activeCell="F11" sqref="F11"/>
    </sheetView>
  </sheetViews>
  <sheetFormatPr defaultRowHeight="15"/>
  <cols>
    <col min="2" max="2" width="11.140625" customWidth="1"/>
    <col min="3" max="3" width="15.5703125" customWidth="1"/>
    <col min="4" max="4" width="19.85546875" customWidth="1"/>
  </cols>
  <sheetData>
    <row r="2" spans="2:4">
      <c r="B2" s="7" t="s">
        <v>0</v>
      </c>
      <c r="C2" s="7" t="s">
        <v>11</v>
      </c>
      <c r="D2" s="7" t="s">
        <v>1</v>
      </c>
    </row>
    <row r="3" spans="2:4">
      <c r="B3" s="5">
        <v>200</v>
      </c>
      <c r="C3" s="6" t="s">
        <v>12</v>
      </c>
      <c r="D3" s="6" t="s">
        <v>14</v>
      </c>
    </row>
    <row r="4" spans="2:4">
      <c r="B4" s="5">
        <v>2202</v>
      </c>
      <c r="C4" s="6" t="s">
        <v>12</v>
      </c>
      <c r="D4" s="6" t="s">
        <v>15</v>
      </c>
    </row>
    <row r="5" spans="2:4">
      <c r="B5" s="5">
        <v>2202</v>
      </c>
      <c r="C5" s="6" t="s">
        <v>12</v>
      </c>
      <c r="D5" s="6" t="s">
        <v>16</v>
      </c>
    </row>
    <row r="6" spans="2:4">
      <c r="B6" s="5">
        <v>2203</v>
      </c>
      <c r="C6" s="6" t="s">
        <v>12</v>
      </c>
      <c r="D6" s="6" t="s">
        <v>17</v>
      </c>
    </row>
    <row r="7" spans="2:4">
      <c r="B7" s="5">
        <v>2204</v>
      </c>
      <c r="C7" s="6" t="s">
        <v>12</v>
      </c>
      <c r="D7" s="6" t="s">
        <v>18</v>
      </c>
    </row>
    <row r="8" spans="2:4">
      <c r="B8" s="5">
        <v>2205</v>
      </c>
      <c r="C8" s="6" t="s">
        <v>12</v>
      </c>
      <c r="D8" s="6" t="s">
        <v>19</v>
      </c>
    </row>
    <row r="9" spans="2:4">
      <c r="B9" s="5">
        <v>2206</v>
      </c>
      <c r="C9" s="6" t="s">
        <v>12</v>
      </c>
      <c r="D9" s="6" t="s">
        <v>20</v>
      </c>
    </row>
    <row r="10" spans="2:4">
      <c r="B10" s="5">
        <v>2207</v>
      </c>
      <c r="C10" s="6" t="s">
        <v>12</v>
      </c>
      <c r="D10" s="6" t="s">
        <v>21</v>
      </c>
    </row>
    <row r="11" spans="2:4">
      <c r="B11" s="5">
        <v>2208</v>
      </c>
      <c r="C11" s="6" t="s">
        <v>12</v>
      </c>
      <c r="D11" s="6" t="s">
        <v>22</v>
      </c>
    </row>
    <row r="12" spans="2:4">
      <c r="B12" s="5">
        <v>2209</v>
      </c>
      <c r="C12" s="6" t="s">
        <v>12</v>
      </c>
      <c r="D12" s="6" t="s">
        <v>23</v>
      </c>
    </row>
    <row r="13" spans="2:4">
      <c r="B13" s="5">
        <v>2220</v>
      </c>
      <c r="C13" s="6" t="s">
        <v>12</v>
      </c>
      <c r="D13" s="6" t="s">
        <v>24</v>
      </c>
    </row>
    <row r="14" spans="2:4">
      <c r="B14" s="5">
        <v>2222</v>
      </c>
      <c r="C14" s="6" t="s">
        <v>12</v>
      </c>
      <c r="D14" s="6" t="s">
        <v>25</v>
      </c>
    </row>
    <row r="15" spans="2:4">
      <c r="B15" s="5">
        <v>2223</v>
      </c>
      <c r="C15" s="6" t="s">
        <v>12</v>
      </c>
      <c r="D15" s="6" t="s">
        <v>26</v>
      </c>
    </row>
    <row r="16" spans="2:4">
      <c r="B16" s="5">
        <v>2224</v>
      </c>
      <c r="C16" s="6" t="s">
        <v>12</v>
      </c>
      <c r="D16" s="6" t="s">
        <v>27</v>
      </c>
    </row>
    <row r="17" spans="2:4">
      <c r="B17" s="5">
        <v>2226</v>
      </c>
      <c r="C17" s="6" t="s">
        <v>12</v>
      </c>
      <c r="D17" s="6" t="s">
        <v>28</v>
      </c>
    </row>
    <row r="18" spans="2:4">
      <c r="B18" s="5">
        <v>2227</v>
      </c>
      <c r="C18" s="6" t="s">
        <v>12</v>
      </c>
      <c r="D18" s="6" t="s">
        <v>29</v>
      </c>
    </row>
    <row r="19" spans="2:4">
      <c r="B19" s="5">
        <v>2222</v>
      </c>
      <c r="C19" s="6" t="s">
        <v>12</v>
      </c>
      <c r="D19" s="6" t="s">
        <v>30</v>
      </c>
    </row>
    <row r="20" spans="2:4">
      <c r="B20" s="5">
        <v>2222</v>
      </c>
      <c r="C20" s="6" t="s">
        <v>12</v>
      </c>
      <c r="D20" s="6" t="s">
        <v>31</v>
      </c>
    </row>
    <row r="21" spans="2:4">
      <c r="B21" s="5">
        <v>2223</v>
      </c>
      <c r="C21" s="6" t="s">
        <v>12</v>
      </c>
      <c r="D21" s="6" t="s">
        <v>32</v>
      </c>
    </row>
    <row r="22" spans="2:4">
      <c r="B22" s="5">
        <v>2229</v>
      </c>
      <c r="C22" s="6" t="s">
        <v>12</v>
      </c>
      <c r="D22" s="6" t="s">
        <v>33</v>
      </c>
    </row>
    <row r="23" spans="2:4">
      <c r="B23" s="5">
        <v>2230</v>
      </c>
      <c r="C23" s="6" t="s">
        <v>12</v>
      </c>
      <c r="D23" s="6" t="s">
        <v>34</v>
      </c>
    </row>
    <row r="24" spans="2:4">
      <c r="B24" s="5">
        <v>2232</v>
      </c>
      <c r="C24" s="6" t="s">
        <v>12</v>
      </c>
      <c r="D24" s="6" t="s">
        <v>35</v>
      </c>
    </row>
    <row r="25" spans="2:4">
      <c r="B25" s="5">
        <v>2233</v>
      </c>
      <c r="C25" s="6" t="s">
        <v>12</v>
      </c>
      <c r="D25" s="6" t="s">
        <v>36</v>
      </c>
    </row>
    <row r="26" spans="2:4">
      <c r="B26" s="5">
        <v>2234</v>
      </c>
      <c r="C26" s="6" t="s">
        <v>12</v>
      </c>
      <c r="D26" s="6" t="s">
        <v>37</v>
      </c>
    </row>
    <row r="27" spans="2:4">
      <c r="B27" s="5">
        <v>2235</v>
      </c>
      <c r="C27" s="6" t="s">
        <v>12</v>
      </c>
      <c r="D27" s="6" t="s">
        <v>38</v>
      </c>
    </row>
    <row r="28" spans="2:4">
      <c r="B28" s="5">
        <v>2237</v>
      </c>
      <c r="C28" s="6" t="s">
        <v>12</v>
      </c>
      <c r="D28" s="6" t="s">
        <v>39</v>
      </c>
    </row>
    <row r="29" spans="2:4">
      <c r="B29" s="5">
        <v>2238</v>
      </c>
      <c r="C29" s="6" t="s">
        <v>12</v>
      </c>
      <c r="D29" s="6" t="s">
        <v>40</v>
      </c>
    </row>
    <row r="30" spans="2:4">
      <c r="B30" s="5">
        <v>2239</v>
      </c>
      <c r="C30" s="6" t="s">
        <v>12</v>
      </c>
      <c r="D30" s="6" t="s">
        <v>41</v>
      </c>
    </row>
    <row r="31" spans="2:4">
      <c r="B31" s="5">
        <v>2240</v>
      </c>
      <c r="C31" s="6" t="s">
        <v>12</v>
      </c>
      <c r="D31" s="6" t="s">
        <v>42</v>
      </c>
    </row>
    <row r="32" spans="2:4">
      <c r="B32" s="5">
        <v>2242</v>
      </c>
      <c r="C32" s="6" t="s">
        <v>12</v>
      </c>
      <c r="D32" s="6" t="s">
        <v>43</v>
      </c>
    </row>
    <row r="33" spans="2:4">
      <c r="B33" s="5">
        <v>2245</v>
      </c>
      <c r="C33" s="6" t="s">
        <v>12</v>
      </c>
      <c r="D33" s="6" t="s">
        <v>44</v>
      </c>
    </row>
    <row r="34" spans="2:4">
      <c r="B34" s="5">
        <v>2246</v>
      </c>
      <c r="C34" s="6" t="s">
        <v>12</v>
      </c>
      <c r="D34" s="6" t="s">
        <v>45</v>
      </c>
    </row>
    <row r="35" spans="2:4">
      <c r="B35" s="5">
        <v>2248</v>
      </c>
      <c r="C35" s="6" t="s">
        <v>12</v>
      </c>
      <c r="D35" s="6" t="s">
        <v>46</v>
      </c>
    </row>
    <row r="36" spans="2:4">
      <c r="B36" s="5">
        <v>2249</v>
      </c>
      <c r="C36" s="6" t="s">
        <v>12</v>
      </c>
      <c r="D36" s="6" t="s">
        <v>47</v>
      </c>
    </row>
    <row r="37" spans="2:4">
      <c r="B37" s="5">
        <v>2252</v>
      </c>
      <c r="C37" s="6" t="s">
        <v>12</v>
      </c>
      <c r="D37" s="6" t="s">
        <v>48</v>
      </c>
    </row>
    <row r="38" spans="2:4">
      <c r="B38" s="5">
        <v>2252</v>
      </c>
      <c r="C38" s="6" t="s">
        <v>12</v>
      </c>
      <c r="D38" s="6" t="s">
        <v>49</v>
      </c>
    </row>
    <row r="39" spans="2:4">
      <c r="B39" s="5">
        <v>2253</v>
      </c>
      <c r="C39" s="6" t="s">
        <v>12</v>
      </c>
      <c r="D39" s="6" t="s">
        <v>50</v>
      </c>
    </row>
    <row r="40" spans="2:4">
      <c r="B40" s="5">
        <v>2254</v>
      </c>
      <c r="C40" s="6" t="s">
        <v>12</v>
      </c>
      <c r="D40" s="6" t="s">
        <v>51</v>
      </c>
    </row>
    <row r="41" spans="2:4">
      <c r="B41" s="5">
        <v>2255</v>
      </c>
      <c r="C41" s="6" t="s">
        <v>12</v>
      </c>
      <c r="D41" s="6" t="s">
        <v>52</v>
      </c>
    </row>
    <row r="42" spans="2:4">
      <c r="B42" s="5">
        <v>2256</v>
      </c>
      <c r="C42" s="6" t="s">
        <v>12</v>
      </c>
      <c r="D42" s="6" t="s">
        <v>53</v>
      </c>
    </row>
    <row r="43" spans="2:4">
      <c r="B43" s="5">
        <v>2266</v>
      </c>
      <c r="C43" s="6" t="s">
        <v>12</v>
      </c>
      <c r="D43" s="6" t="s">
        <v>54</v>
      </c>
    </row>
    <row r="44" spans="2:4">
      <c r="B44" s="5">
        <v>2269</v>
      </c>
      <c r="C44" s="6" t="s">
        <v>12</v>
      </c>
      <c r="D44" s="6" t="s">
        <v>55</v>
      </c>
    </row>
    <row r="45" spans="2:4">
      <c r="B45" s="5">
        <v>2270</v>
      </c>
      <c r="C45" s="6" t="s">
        <v>12</v>
      </c>
      <c r="D45" s="6" t="s">
        <v>56</v>
      </c>
    </row>
    <row r="46" spans="2:4">
      <c r="B46" s="5">
        <v>2272</v>
      </c>
      <c r="C46" s="6" t="s">
        <v>12</v>
      </c>
      <c r="D46" s="6" t="s">
        <v>57</v>
      </c>
    </row>
    <row r="47" spans="2:4">
      <c r="B47" s="5">
        <v>2274</v>
      </c>
      <c r="C47" s="6" t="s">
        <v>12</v>
      </c>
      <c r="D47" s="6" t="s">
        <v>58</v>
      </c>
    </row>
    <row r="48" spans="2:4">
      <c r="B48" s="5">
        <v>2276</v>
      </c>
      <c r="C48" s="6" t="s">
        <v>12</v>
      </c>
      <c r="D48" s="6" t="s">
        <v>59</v>
      </c>
    </row>
    <row r="49" spans="2:4">
      <c r="B49" s="5">
        <v>2277</v>
      </c>
      <c r="C49" s="6" t="s">
        <v>12</v>
      </c>
      <c r="D49" s="6" t="s">
        <v>60</v>
      </c>
    </row>
    <row r="50" spans="2:4">
      <c r="B50" s="5">
        <v>2278</v>
      </c>
      <c r="C50" s="6" t="s">
        <v>12</v>
      </c>
      <c r="D50" s="6" t="s">
        <v>61</v>
      </c>
    </row>
    <row r="51" spans="2:4">
      <c r="B51" s="5">
        <v>2279</v>
      </c>
      <c r="C51" s="6" t="s">
        <v>12</v>
      </c>
      <c r="D51" s="6" t="s">
        <v>62</v>
      </c>
    </row>
    <row r="52" spans="2:4">
      <c r="B52" s="5">
        <v>2280</v>
      </c>
      <c r="C52" s="6" t="s">
        <v>12</v>
      </c>
      <c r="D52" s="6" t="s">
        <v>63</v>
      </c>
    </row>
    <row r="53" spans="2:4">
      <c r="B53" s="5">
        <v>2283</v>
      </c>
      <c r="C53" s="6" t="s">
        <v>12</v>
      </c>
      <c r="D53" s="6" t="s">
        <v>64</v>
      </c>
    </row>
    <row r="54" spans="2:4">
      <c r="B54" s="5">
        <v>2284</v>
      </c>
      <c r="C54" s="6" t="s">
        <v>12</v>
      </c>
      <c r="D54" s="6" t="s">
        <v>65</v>
      </c>
    </row>
    <row r="55" spans="2:4">
      <c r="B55" s="5">
        <v>2297</v>
      </c>
      <c r="C55" s="6" t="s">
        <v>12</v>
      </c>
      <c r="D55" s="6" t="s">
        <v>66</v>
      </c>
    </row>
    <row r="56" spans="2:4">
      <c r="B56" s="5">
        <v>2299</v>
      </c>
      <c r="C56" s="6" t="s">
        <v>12</v>
      </c>
      <c r="D56" s="6" t="s">
        <v>67</v>
      </c>
    </row>
    <row r="57" spans="2:4">
      <c r="B57" s="5">
        <v>9200</v>
      </c>
      <c r="C57" s="6" t="s">
        <v>13</v>
      </c>
      <c r="D57" s="6" t="s">
        <v>68</v>
      </c>
    </row>
    <row r="58" spans="2:4">
      <c r="B58" s="5">
        <v>9202</v>
      </c>
      <c r="C58" s="6" t="s">
        <v>13</v>
      </c>
      <c r="D58" s="6" t="s">
        <v>69</v>
      </c>
    </row>
    <row r="59" spans="2:4">
      <c r="B59" s="5">
        <v>9202</v>
      </c>
      <c r="C59" s="6" t="s">
        <v>13</v>
      </c>
      <c r="D59" s="6" t="s">
        <v>70</v>
      </c>
    </row>
    <row r="60" spans="2:4">
      <c r="B60" s="5">
        <v>9203</v>
      </c>
      <c r="C60" s="6" t="s">
        <v>13</v>
      </c>
      <c r="D60" s="6" t="s">
        <v>71</v>
      </c>
    </row>
    <row r="61" spans="2:4">
      <c r="B61" s="5">
        <v>9204</v>
      </c>
      <c r="C61" s="6" t="s">
        <v>13</v>
      </c>
      <c r="D61" s="6" t="s">
        <v>72</v>
      </c>
    </row>
    <row r="62" spans="2:4">
      <c r="B62" s="5">
        <v>9205</v>
      </c>
      <c r="C62" s="6" t="s">
        <v>13</v>
      </c>
      <c r="D62" s="6" t="s">
        <v>73</v>
      </c>
    </row>
    <row r="63" spans="2:4">
      <c r="B63" s="5">
        <v>9206</v>
      </c>
      <c r="C63" s="6" t="s">
        <v>13</v>
      </c>
      <c r="D63" s="6" t="s">
        <v>74</v>
      </c>
    </row>
    <row r="64" spans="2:4">
      <c r="B64" s="5">
        <v>9207</v>
      </c>
      <c r="C64" s="6" t="s">
        <v>13</v>
      </c>
      <c r="D64" s="6" t="s">
        <v>75</v>
      </c>
    </row>
    <row r="65" spans="2:4">
      <c r="B65" s="5">
        <v>9208</v>
      </c>
      <c r="C65" s="6" t="s">
        <v>13</v>
      </c>
      <c r="D65" s="6" t="s">
        <v>76</v>
      </c>
    </row>
    <row r="66" spans="2:4">
      <c r="B66" s="5">
        <v>9209</v>
      </c>
      <c r="C66" s="6" t="s">
        <v>13</v>
      </c>
      <c r="D66" s="6" t="s">
        <v>77</v>
      </c>
    </row>
    <row r="67" spans="2:4">
      <c r="B67" s="5">
        <v>9220</v>
      </c>
      <c r="C67" s="6" t="s">
        <v>13</v>
      </c>
      <c r="D67" s="6" t="s">
        <v>78</v>
      </c>
    </row>
    <row r="68" spans="2:4">
      <c r="B68" s="5">
        <v>9222</v>
      </c>
      <c r="C68" s="6" t="s">
        <v>13</v>
      </c>
      <c r="D68" s="6" t="s">
        <v>79</v>
      </c>
    </row>
    <row r="69" spans="2:4">
      <c r="B69" s="5" t="s">
        <v>2</v>
      </c>
      <c r="C69" s="6" t="s">
        <v>80</v>
      </c>
      <c r="D69" s="6" t="s">
        <v>81</v>
      </c>
    </row>
    <row r="70" spans="2:4">
      <c r="B70" s="5">
        <v>202</v>
      </c>
      <c r="C70" s="6" t="s">
        <v>80</v>
      </c>
      <c r="D70" s="6" t="s">
        <v>82</v>
      </c>
    </row>
    <row r="71" spans="2:4">
      <c r="B71" s="5" t="s">
        <v>3</v>
      </c>
      <c r="C71" s="6" t="s">
        <v>80</v>
      </c>
      <c r="D71" s="6" t="s">
        <v>83</v>
      </c>
    </row>
    <row r="72" spans="2:4">
      <c r="B72" s="5" t="s">
        <v>4</v>
      </c>
      <c r="C72" s="6" t="s">
        <v>80</v>
      </c>
      <c r="D72" s="6" t="s">
        <v>84</v>
      </c>
    </row>
    <row r="73" spans="2:4">
      <c r="B73" s="5" t="s">
        <v>5</v>
      </c>
      <c r="C73" s="6" t="s">
        <v>80</v>
      </c>
      <c r="D73" s="6" t="s">
        <v>85</v>
      </c>
    </row>
    <row r="74" spans="2:4">
      <c r="B74" s="5" t="s">
        <v>6</v>
      </c>
      <c r="C74" s="6" t="s">
        <v>80</v>
      </c>
      <c r="D74" s="6" t="s">
        <v>86</v>
      </c>
    </row>
    <row r="75" spans="2:4">
      <c r="B75" s="5" t="s">
        <v>7</v>
      </c>
      <c r="C75" s="6" t="s">
        <v>80</v>
      </c>
      <c r="D75" s="6" t="s">
        <v>87</v>
      </c>
    </row>
    <row r="76" spans="2:4">
      <c r="B76" s="5" t="s">
        <v>8</v>
      </c>
      <c r="C76" s="6" t="s">
        <v>80</v>
      </c>
      <c r="D76" s="6" t="s">
        <v>88</v>
      </c>
    </row>
    <row r="77" spans="2:4">
      <c r="B77" s="5" t="s">
        <v>9</v>
      </c>
      <c r="C77" s="6" t="s">
        <v>80</v>
      </c>
      <c r="D77" s="6" t="s">
        <v>89</v>
      </c>
    </row>
    <row r="78" spans="2:4">
      <c r="B78" s="5" t="s">
        <v>10</v>
      </c>
      <c r="C78" s="6" t="s">
        <v>80</v>
      </c>
      <c r="D78" s="6" t="s">
        <v>90</v>
      </c>
    </row>
    <row r="79" spans="2:4">
      <c r="B79" s="5">
        <v>220</v>
      </c>
      <c r="C79" s="6" t="s">
        <v>80</v>
      </c>
      <c r="D79" s="6" t="s">
        <v>91</v>
      </c>
    </row>
    <row r="80" spans="2:4">
      <c r="B80" s="5">
        <v>222</v>
      </c>
      <c r="C80" s="6" t="s">
        <v>80</v>
      </c>
      <c r="D80" s="6" t="s">
        <v>92</v>
      </c>
    </row>
    <row r="81" spans="2:4">
      <c r="B81" s="5">
        <v>224</v>
      </c>
      <c r="C81" s="6" t="s">
        <v>80</v>
      </c>
      <c r="D81" s="6" t="s">
        <v>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tabSelected="1" workbookViewId="0">
      <selection activeCell="J12" sqref="J12"/>
    </sheetView>
  </sheetViews>
  <sheetFormatPr defaultRowHeight="15"/>
  <cols>
    <col min="1" max="1" width="4.7109375" customWidth="1"/>
    <col min="2" max="2" width="9.5703125" style="8" customWidth="1"/>
    <col min="3" max="3" width="16.7109375" customWidth="1"/>
    <col min="4" max="4" width="21" customWidth="1"/>
    <col min="5" max="5" width="8.42578125" style="9" customWidth="1"/>
    <col min="6" max="6" width="8.28515625" customWidth="1"/>
    <col min="7" max="7" width="17.85546875" customWidth="1"/>
    <col min="8" max="8" width="21" customWidth="1"/>
    <col min="9" max="9" width="7.140625" customWidth="1"/>
    <col min="10" max="10" width="21.140625" customWidth="1"/>
  </cols>
  <sheetData>
    <row r="1" spans="2:16">
      <c r="J1" t="s">
        <v>96</v>
      </c>
      <c r="L1">
        <f>ROW($1:$1000)</f>
        <v>1</v>
      </c>
      <c r="M1">
        <f>ROWS($3:3)</f>
        <v>1</v>
      </c>
      <c r="P1" t="s">
        <v>12</v>
      </c>
    </row>
    <row r="2" spans="2:16" ht="31.5">
      <c r="B2" s="2" t="s">
        <v>95</v>
      </c>
      <c r="C2" s="2" t="s">
        <v>1</v>
      </c>
      <c r="D2" s="3" t="s">
        <v>94</v>
      </c>
      <c r="E2" s="10"/>
      <c r="F2" s="2" t="s">
        <v>95</v>
      </c>
      <c r="G2" s="2" t="s">
        <v>1</v>
      </c>
      <c r="H2" s="3" t="s">
        <v>94</v>
      </c>
      <c r="I2" s="10"/>
      <c r="J2" s="1" t="s">
        <v>13</v>
      </c>
      <c r="P2" t="s">
        <v>13</v>
      </c>
    </row>
    <row r="3" spans="2:16">
      <c r="B3" s="6">
        <f>IFERROR(INDEX(БД!B$3:B$810,_xlfn.AGGREGATE(15,6,ROW($1:$1000)/(БД!$C$3:$C$810=J$2),ROWS($3:3))),"")</f>
        <v>9200</v>
      </c>
      <c r="C3" s="4" t="str">
        <f>IFERROR(INDEX(БД!D$3:D$810,_xlfn.AGGREGATE(15,6,ROW($1:$1000)/(БД!$C$3:$C$810=J$2),ROWS($3:3))),"")</f>
        <v>Организация 55</v>
      </c>
      <c r="D3" s="4"/>
      <c r="F3" s="6">
        <f>IFERROR(INDEX(БД!B:B,_xlfn.AGGREGATE(15,6,ROW($1:$1000)/(БД!$C:$C=J$2),ROWS($3:3))),"")</f>
        <v>9200</v>
      </c>
      <c r="G3" s="4" t="str">
        <f>IFERROR(INDEX(БД!D:D,_xlfn.AGGREGATE(15,6,ROW($1:$1000)/(БД!$C:$C=J$2)/(БД!C:C&lt;&gt;""),ROWS($3:3))),"")</f>
        <v>Организация 55</v>
      </c>
      <c r="H3" s="4"/>
      <c r="I3" s="9"/>
      <c r="P3" t="s">
        <v>80</v>
      </c>
    </row>
    <row r="4" spans="2:16">
      <c r="B4" s="6">
        <f>IFERROR(INDEX(БД!B$3:B$810,_xlfn.AGGREGATE(15,6,ROW($1:$1000)/(БД!$C$3:$C$810=J$2),ROWS($3:4))),"")</f>
        <v>9202</v>
      </c>
      <c r="C4" s="4" t="str">
        <f>IFERROR(INDEX(БД!D$3:D$810,_xlfn.AGGREGATE(15,6,ROW($1:$1000)/(БД!$C$3:$C$810=J$2),ROWS($3:4))),"")</f>
        <v>Организация 56</v>
      </c>
      <c r="D4" s="4"/>
      <c r="F4" s="6">
        <f>IFERROR(INDEX(БД!B:B,_xlfn.AGGREGATE(15,6,ROW($1:$1000)/(БД!$C:$C=J$2),ROWS($3:4))),"")</f>
        <v>9202</v>
      </c>
      <c r="G4" s="4" t="str">
        <f>IFERROR(INDEX(БД!D:D,_xlfn.AGGREGATE(15,6,ROW($1:$1000)/(БД!$C:$C=J$2)/(БД!C:C&lt;&gt;""),ROWS($3:4))),"")</f>
        <v>Организация 56</v>
      </c>
      <c r="H4" s="4"/>
      <c r="I4" s="9"/>
    </row>
    <row r="5" spans="2:16">
      <c r="B5" s="6">
        <f>IFERROR(INDEX(БД!B$3:B$810,_xlfn.AGGREGATE(15,6,ROW($1:$1000)/(БД!$C$3:$C$810=J$2),ROWS($3:5))),"")</f>
        <v>9202</v>
      </c>
      <c r="C5" s="4" t="str">
        <f>IFERROR(INDEX(БД!D$3:D$810,_xlfn.AGGREGATE(15,6,ROW($1:$1000)/(БД!$C$3:$C$810=J$2),ROWS($3:5))),"")</f>
        <v>Организация 57</v>
      </c>
      <c r="D5" s="4"/>
      <c r="F5" s="6">
        <f>IFERROR(INDEX(БД!B:B,_xlfn.AGGREGATE(15,6,ROW($1:$1000)/(БД!$C:$C=J$2),ROWS($3:5))),"")</f>
        <v>9202</v>
      </c>
      <c r="G5" s="4" t="str">
        <f>IFERROR(INDEX(БД!D:D,_xlfn.AGGREGATE(15,6,ROW($1:$1000)/(БД!$C:$C=J$2)/(БД!C:C&lt;&gt;""),ROWS($3:5))),"")</f>
        <v>Организация 57</v>
      </c>
      <c r="H5" s="4"/>
      <c r="I5" s="9"/>
    </row>
    <row r="6" spans="2:16">
      <c r="B6" s="6">
        <f>IFERROR(INDEX(БД!B$3:B$810,_xlfn.AGGREGATE(15,6,ROW($1:$1000)/(БД!$C$3:$C$810=J$2),ROWS($3:6))),"")</f>
        <v>9203</v>
      </c>
      <c r="C6" s="4" t="str">
        <f>IFERROR(INDEX(БД!D$3:D$810,_xlfn.AGGREGATE(15,6,ROW($1:$1000)/(БД!$C$3:$C$810=J$2),ROWS($3:6))),"")</f>
        <v>Организация 58</v>
      </c>
      <c r="D6" s="4"/>
      <c r="F6" s="6">
        <f>IFERROR(INDEX(БД!B:B,_xlfn.AGGREGATE(15,6,ROW($1:$1000)/(БД!$C:$C=J$2),ROWS($3:6))),"")</f>
        <v>9203</v>
      </c>
      <c r="G6" s="4" t="str">
        <f>IFERROR(INDEX(БД!D:D,_xlfn.AGGREGATE(15,6,ROW($1:$1000)/(БД!$C:$C=J$2)/(БД!C:C&lt;&gt;""),ROWS($3:6))),"")</f>
        <v>Организация 58</v>
      </c>
      <c r="H6" s="4"/>
      <c r="I6" s="9"/>
    </row>
    <row r="7" spans="2:16">
      <c r="B7" s="6">
        <f>IFERROR(INDEX(БД!B$3:B$810,_xlfn.AGGREGATE(15,6,ROW($1:$1000)/(БД!$C$3:$C$810=J$2),ROWS($3:7))),"")</f>
        <v>9204</v>
      </c>
      <c r="C7" s="4" t="str">
        <f>IFERROR(INDEX(БД!D$3:D$810,_xlfn.AGGREGATE(15,6,ROW($1:$1000)/(БД!$C$3:$C$810=J$2),ROWS($3:7))),"")</f>
        <v>Организация 59</v>
      </c>
      <c r="D7" s="4"/>
      <c r="F7" s="6">
        <f>IFERROR(INDEX(БД!B:B,_xlfn.AGGREGATE(15,6,ROW($1:$1000)/(БД!$C:$C=J$2),ROWS($3:7))),"")</f>
        <v>9204</v>
      </c>
      <c r="G7" s="4" t="str">
        <f>IFERROR(INDEX(БД!D:D,_xlfn.AGGREGATE(15,6,ROW($1:$1000)/(БД!$C:$C=J$2)/(БД!C:C&lt;&gt;""),ROWS($3:7))),"")</f>
        <v>Организация 59</v>
      </c>
      <c r="H7" s="4"/>
      <c r="I7" s="9"/>
    </row>
    <row r="8" spans="2:16">
      <c r="B8" s="6">
        <f>IFERROR(INDEX(БД!B$3:B$810,_xlfn.AGGREGATE(15,6,ROW($1:$1000)/(БД!$C$3:$C$810=J$2),ROWS($3:8))),"")</f>
        <v>9205</v>
      </c>
      <c r="C8" s="4" t="str">
        <f>IFERROR(INDEX(БД!D$3:D$810,_xlfn.AGGREGATE(15,6,ROW($1:$1000)/(БД!$C$3:$C$810=J$2),ROWS($3:8))),"")</f>
        <v>Организация 60</v>
      </c>
      <c r="D8" s="4"/>
      <c r="F8" s="6">
        <f>IFERROR(INDEX(БД!B:B,_xlfn.AGGREGATE(15,6,ROW($1:$1000)/(БД!$C:$C=J$2),ROWS($3:8))),"")</f>
        <v>9205</v>
      </c>
      <c r="G8" s="4" t="str">
        <f>IFERROR(INDEX(БД!D:D,_xlfn.AGGREGATE(15,6,ROW($1:$1000)/(БД!$C:$C=J$2)/(БД!C:C&lt;&gt;""),ROWS($3:8))),"")</f>
        <v>Организация 60</v>
      </c>
      <c r="H8" s="4"/>
      <c r="I8" s="9"/>
    </row>
    <row r="9" spans="2:16">
      <c r="B9" s="6">
        <f>IFERROR(INDEX(БД!B$3:B$810,_xlfn.AGGREGATE(15,6,ROW($1:$1000)/(БД!$C$3:$C$810=J$2),ROWS($3:9))),"")</f>
        <v>9206</v>
      </c>
      <c r="C9" s="4" t="str">
        <f>IFERROR(INDEX(БД!D$3:D$810,_xlfn.AGGREGATE(15,6,ROW($1:$1000)/(БД!$C$3:$C$810=J$2),ROWS($3:9))),"")</f>
        <v>Организация 61</v>
      </c>
      <c r="D9" s="4"/>
      <c r="F9" s="6">
        <f>IFERROR(INDEX(БД!B:B,_xlfn.AGGREGATE(15,6,ROW($1:$1000)/(БД!$C:$C=J$2),ROWS($3:9))),"")</f>
        <v>9206</v>
      </c>
      <c r="G9" s="4" t="str">
        <f>IFERROR(INDEX(БД!D:D,_xlfn.AGGREGATE(15,6,ROW($1:$1000)/(БД!$C:$C=J$2)/(БД!C:C&lt;&gt;""),ROWS($3:9))),"")</f>
        <v>Организация 61</v>
      </c>
      <c r="H9" s="4"/>
      <c r="I9" s="9"/>
    </row>
    <row r="10" spans="2:16">
      <c r="B10" s="6">
        <f>IFERROR(INDEX(БД!B$3:B$810,_xlfn.AGGREGATE(15,6,ROW($1:$1000)/(БД!$C$3:$C$810=J$2),ROWS($3:10))),"")</f>
        <v>9207</v>
      </c>
      <c r="C10" s="4" t="str">
        <f>IFERROR(INDEX(БД!D$3:D$810,_xlfn.AGGREGATE(15,6,ROW($1:$1000)/(БД!$C$3:$C$810=J$2),ROWS($3:10))),"")</f>
        <v>Организация 62</v>
      </c>
      <c r="D10" s="4"/>
      <c r="F10" s="6">
        <f>IFERROR(INDEX(БД!B:B,_xlfn.AGGREGATE(15,6,ROW($1:$1000)/(БД!$C:$C=J$2),ROWS($3:10))),"")</f>
        <v>9207</v>
      </c>
      <c r="G10" s="4" t="str">
        <f>IFERROR(INDEX(БД!D:D,_xlfn.AGGREGATE(15,6,ROW($1:$1000)/(БД!$C:$C=J$2)/(БД!C:C&lt;&gt;""),ROWS($3:10))),"")</f>
        <v>Организация 62</v>
      </c>
      <c r="H10" s="4"/>
      <c r="I10" s="9"/>
    </row>
    <row r="11" spans="2:16">
      <c r="B11" s="6">
        <f>IFERROR(INDEX(БД!B$3:B$810,_xlfn.AGGREGATE(15,6,ROW($1:$1000)/(БД!$C$3:$C$810=J$2),ROWS($3:11))),"")</f>
        <v>9208</v>
      </c>
      <c r="C11" s="4" t="str">
        <f>IFERROR(INDEX(БД!D$3:D$810,_xlfn.AGGREGATE(15,6,ROW($1:$1000)/(БД!$C$3:$C$810=J$2),ROWS($3:11))),"")</f>
        <v>Организация 63</v>
      </c>
      <c r="D11" s="4"/>
      <c r="F11" s="6">
        <f>IFERROR(INDEX(БД!B:B,_xlfn.AGGREGATE(15,6,ROW($1:$1000)/(БД!$C:$C=J$2),ROWS($3:11))),"")</f>
        <v>9208</v>
      </c>
      <c r="G11" s="4" t="str">
        <f>IFERROR(INDEX(БД!D:D,_xlfn.AGGREGATE(15,6,ROW($1:$1000)/(БД!$C:$C=J$2)/(БД!C:C&lt;&gt;""),ROWS($3:11))),"")</f>
        <v>Организация 63</v>
      </c>
      <c r="H11" s="4"/>
      <c r="I11" s="9"/>
    </row>
    <row r="12" spans="2:16">
      <c r="B12" s="6">
        <f>IFERROR(INDEX(БД!B$3:B$810,_xlfn.AGGREGATE(15,6,ROW($1:$1000)/(БД!$C$3:$C$810=J$2),ROWS($3:12))),"")</f>
        <v>9209</v>
      </c>
      <c r="C12" s="4" t="str">
        <f>IFERROR(INDEX(БД!D$3:D$810,_xlfn.AGGREGATE(15,6,ROW($1:$1000)/(БД!$C$3:$C$810=J$2),ROWS($3:12))),"")</f>
        <v>Организация 64</v>
      </c>
      <c r="D12" s="4"/>
      <c r="F12" s="6">
        <f>IFERROR(INDEX(БД!B:B,_xlfn.AGGREGATE(15,6,ROW($1:$1000)/(БД!$C:$C=J$2),ROWS($3:12))),"")</f>
        <v>9209</v>
      </c>
      <c r="G12" s="4" t="str">
        <f>IFERROR(INDEX(БД!D:D,_xlfn.AGGREGATE(15,6,ROW($1:$1000)/(БД!$C:$C=J$2)/(БД!C:C&lt;&gt;""),ROWS($3:12))),"")</f>
        <v>Организация 64</v>
      </c>
      <c r="H12" s="4"/>
      <c r="I12" s="9"/>
    </row>
    <row r="13" spans="2:16">
      <c r="B13" s="6">
        <f>IFERROR(INDEX(БД!B$3:B$810,_xlfn.AGGREGATE(15,6,ROW($1:$1000)/(БД!$C$3:$C$810=J$2),ROWS($3:13))),"")</f>
        <v>9220</v>
      </c>
      <c r="C13" s="4" t="str">
        <f>IFERROR(INDEX(БД!D$3:D$810,_xlfn.AGGREGATE(15,6,ROW($1:$1000)/(БД!$C$3:$C$810=J$2),ROWS($3:13))),"")</f>
        <v>Организация 65</v>
      </c>
      <c r="D13" s="4"/>
      <c r="F13" s="6">
        <f>IFERROR(INDEX(БД!B:B,_xlfn.AGGREGATE(15,6,ROW($1:$1000)/(БД!$C:$C=J$2),ROWS($3:13))),"")</f>
        <v>9220</v>
      </c>
      <c r="G13" s="4" t="str">
        <f>IFERROR(INDEX(БД!D:D,_xlfn.AGGREGATE(15,6,ROW($1:$1000)/(БД!$C:$C=J$2)/(БД!C:C&lt;&gt;""),ROWS($3:13))),"")</f>
        <v>Организация 65</v>
      </c>
      <c r="H13" s="4"/>
      <c r="I13" s="9"/>
    </row>
    <row r="14" spans="2:16">
      <c r="B14" s="6">
        <f>IFERROR(INDEX(БД!B$3:B$810,_xlfn.AGGREGATE(15,6,ROW($1:$1000)/(БД!$C$3:$C$810=J$2),ROWS($3:14))),"")</f>
        <v>9222</v>
      </c>
      <c r="C14" s="4" t="str">
        <f>IFERROR(INDEX(БД!D$3:D$810,_xlfn.AGGREGATE(15,6,ROW($1:$1000)/(БД!$C$3:$C$810=J$2),ROWS($3:14))),"")</f>
        <v>Организация 66</v>
      </c>
      <c r="D14" s="4"/>
      <c r="F14" s="6">
        <f>IFERROR(INDEX(БД!B:B,_xlfn.AGGREGATE(15,6,ROW($1:$1000)/(БД!$C:$C=J$2),ROWS($3:14))),"")</f>
        <v>9222</v>
      </c>
      <c r="G14" s="4" t="str">
        <f>IFERROR(INDEX(БД!D:D,_xlfn.AGGREGATE(15,6,ROW($1:$1000)/(БД!$C:$C=J$2)/(БД!C:C&lt;&gt;""),ROWS($3:14))),"")</f>
        <v>Организация 66</v>
      </c>
      <c r="H14" s="4"/>
      <c r="I14" s="9"/>
    </row>
    <row r="15" spans="2:16">
      <c r="B15" s="6" t="str">
        <f>IFERROR(INDEX(БД!B$3:B$810,_xlfn.AGGREGATE(15,6,ROW($1:$1000)/(БД!$C$3:$C$810=J$2),ROWS($3:15))),"")</f>
        <v/>
      </c>
      <c r="C15" s="4" t="str">
        <f>IFERROR(INDEX(БД!D$3:D$810,_xlfn.AGGREGATE(15,6,ROW($1:$1000)/(БД!$C$3:$C$810=J$2),ROWS($3:15))),"")</f>
        <v/>
      </c>
      <c r="D15" s="4"/>
      <c r="F15" s="6" t="str">
        <f>IFERROR(INDEX(БД!B:B,_xlfn.AGGREGATE(15,6,ROW($1:$1000)/(БД!$C:$C=J$2),ROWS($3:15))),"")</f>
        <v/>
      </c>
      <c r="G15" s="4" t="str">
        <f>IFERROR(INDEX(БД!D:D,_xlfn.AGGREGATE(15,6,ROW($1:$1000)/(БД!$C:$C=J$2)/(БД!C:C&lt;&gt;""),ROWS($3:15))),"")</f>
        <v/>
      </c>
      <c r="H15" s="4"/>
      <c r="I15" s="9"/>
    </row>
    <row r="16" spans="2:16">
      <c r="B16" s="6" t="str">
        <f>IFERROR(INDEX(БД!B$3:B$810,_xlfn.AGGREGATE(15,6,ROW($1:$1000)/(БД!$C$3:$C$810=J$2),ROWS($3:16))),"")</f>
        <v/>
      </c>
      <c r="C16" s="4" t="str">
        <f>IFERROR(INDEX(БД!D$3:D$810,_xlfn.AGGREGATE(15,6,ROW($1:$1000)/(БД!$C$3:$C$810=J$2),ROWS($3:16))),"")</f>
        <v/>
      </c>
      <c r="D16" s="4"/>
      <c r="F16" s="6" t="str">
        <f>IFERROR(INDEX(БД!B:B,_xlfn.AGGREGATE(15,6,ROW($1:$1000)/(БД!$C:$C=J$2),ROWS($3:16))),"")</f>
        <v/>
      </c>
      <c r="G16" s="4" t="str">
        <f>IFERROR(INDEX(БД!D:D,_xlfn.AGGREGATE(15,6,ROW($1:$1000)/(БД!$C:$C=J$2)/(БД!C:C&lt;&gt;""),ROWS($3:16))),"")</f>
        <v/>
      </c>
      <c r="H16" s="4"/>
      <c r="I16" s="9"/>
    </row>
    <row r="17" spans="2:9">
      <c r="B17" s="6" t="str">
        <f>IFERROR(INDEX(БД!B$3:B$810,_xlfn.AGGREGATE(15,6,ROW($1:$1000)/(БД!$C$3:$C$810=J$2),ROWS($3:17))),"")</f>
        <v/>
      </c>
      <c r="C17" s="4" t="str">
        <f>IFERROR(INDEX(БД!D$3:D$810,_xlfn.AGGREGATE(15,6,ROW($1:$1000)/(БД!$C$3:$C$810=J$2),ROWS($3:17))),"")</f>
        <v/>
      </c>
      <c r="D17" s="4"/>
      <c r="F17" s="6" t="str">
        <f>IFERROR(INDEX(БД!B:B,_xlfn.AGGREGATE(15,6,ROW($1:$1000)/(БД!$C:$C=J$2),ROWS($3:17))),"")</f>
        <v/>
      </c>
      <c r="G17" s="4" t="str">
        <f>IFERROR(INDEX(БД!D:D,_xlfn.AGGREGATE(15,6,ROW($1:$1000)/(БД!$C:$C=J$2)/(БД!C:C&lt;&gt;""),ROWS($3:17))),"")</f>
        <v/>
      </c>
      <c r="H17" s="4"/>
      <c r="I17" s="9"/>
    </row>
    <row r="18" spans="2:9">
      <c r="B18" s="6" t="str">
        <f>IFERROR(INDEX(БД!B$3:B$810,_xlfn.AGGREGATE(15,6,ROW($1:$1000)/(БД!$C$3:$C$810=J$2),ROWS($3:18))),"")</f>
        <v/>
      </c>
      <c r="C18" s="4" t="str">
        <f>IFERROR(INDEX(БД!D$3:D$810,_xlfn.AGGREGATE(15,6,ROW($1:$1000)/(БД!$C$3:$C$810=J$2),ROWS($3:18))),"")</f>
        <v/>
      </c>
      <c r="D18" s="4"/>
      <c r="F18" s="6" t="str">
        <f>IFERROR(INDEX(БД!B:B,_xlfn.AGGREGATE(15,6,ROW($1:$1000)/(БД!$C:$C=J$2),ROWS($3:18))),"")</f>
        <v/>
      </c>
      <c r="G18" s="4" t="str">
        <f>IFERROR(INDEX(БД!D:D,_xlfn.AGGREGATE(15,6,ROW($1:$1000)/(БД!$C:$C=J$2)/(БД!C:C&lt;&gt;""),ROWS($3:18))),"")</f>
        <v/>
      </c>
      <c r="H18" s="4"/>
      <c r="I18" s="9"/>
    </row>
    <row r="19" spans="2:9">
      <c r="B19" s="6" t="str">
        <f>IFERROR(INDEX(БД!B$3:B$810,_xlfn.AGGREGATE(15,6,ROW($1:$1000)/(БД!$C$3:$C$810=J$2),ROWS($3:19))),"")</f>
        <v/>
      </c>
      <c r="C19" s="4" t="str">
        <f>IFERROR(INDEX(БД!D$3:D$810,_xlfn.AGGREGATE(15,6,ROW($1:$1000)/(БД!$C$3:$C$810=J$2),ROWS($3:19))),"")</f>
        <v/>
      </c>
      <c r="D19" s="4"/>
      <c r="F19" s="6"/>
      <c r="G19" s="4"/>
      <c r="H19" s="4"/>
      <c r="I19" s="9"/>
    </row>
    <row r="20" spans="2:9">
      <c r="B20" s="6" t="str">
        <f>IFERROR(INDEX(БД!B$3:B$810,_xlfn.AGGREGATE(15,6,ROW($1:$1000)/(БД!$C$3:$C$810=J$2),ROWS($3:20))),"")</f>
        <v/>
      </c>
      <c r="C20" s="4" t="str">
        <f>IFERROR(INDEX(БД!D$3:D$810,_xlfn.AGGREGATE(15,6,ROW($1:$1000)/(БД!$C$3:$C$810=J$2),ROWS($3:20))),"")</f>
        <v/>
      </c>
      <c r="D20" s="4"/>
      <c r="F20" s="6"/>
      <c r="G20" s="4"/>
      <c r="H20" s="4"/>
      <c r="I20" s="9"/>
    </row>
    <row r="21" spans="2:9">
      <c r="B21" s="6" t="str">
        <f>IFERROR(INDEX(БД!B$3:B$810,_xlfn.AGGREGATE(15,6,ROW($1:$1000)/(БД!C$3:C$810=J$2),ROWS($3:21))),"")</f>
        <v/>
      </c>
      <c r="C21" s="4" t="str">
        <f>IFERROR(INDEX(БД!D$3:D$810,_xlfn.AGGREGATE(15,6,ROW($1:$1000)/(БД!$C$3:$C$810=J$2),ROWS($3:21))),"")</f>
        <v/>
      </c>
      <c r="D21" s="4"/>
      <c r="F21" s="6"/>
      <c r="G21" s="4"/>
      <c r="H21" s="4"/>
      <c r="I21" s="9"/>
    </row>
    <row r="22" spans="2:9">
      <c r="B22" s="6"/>
      <c r="C22" s="4"/>
      <c r="D22" s="4"/>
      <c r="F22" s="6"/>
      <c r="G22" s="4"/>
      <c r="H22" s="4"/>
      <c r="I22" s="9"/>
    </row>
    <row r="23" spans="2:9">
      <c r="B23" s="6"/>
      <c r="C23" s="4"/>
      <c r="D23" s="4"/>
      <c r="F23" s="6"/>
      <c r="G23" s="4"/>
      <c r="H23" s="4"/>
      <c r="I23" s="9"/>
    </row>
    <row r="24" spans="2:9">
      <c r="B24" s="6"/>
      <c r="C24" s="4"/>
      <c r="D24" s="4"/>
      <c r="F24" s="6"/>
      <c r="G24" s="4"/>
      <c r="H24" s="4"/>
      <c r="I24" s="9"/>
    </row>
    <row r="25" spans="2:9">
      <c r="B25" s="6"/>
      <c r="C25" s="4"/>
      <c r="D25" s="4"/>
      <c r="F25" s="6"/>
      <c r="G25" s="4"/>
      <c r="H25" s="4"/>
      <c r="I25" s="9"/>
    </row>
  </sheetData>
  <dataValidations count="1">
    <dataValidation type="list" allowBlank="1" showInputMessage="1" showErrorMessage="1" sqref="J2">
      <formula1>$P$1:$P$3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БД</vt:lpstr>
      <vt:lpstr>Таблица для заполнения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User</cp:lastModifiedBy>
  <dcterms:created xsi:type="dcterms:W3CDTF">2017-07-18T06:44:59Z</dcterms:created>
  <dcterms:modified xsi:type="dcterms:W3CDTF">2017-07-18T11:41:21Z</dcterms:modified>
</cp:coreProperties>
</file>