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030"/>
  </bookViews>
  <sheets>
    <sheet name="Лист3" sheetId="4" r:id="rId1"/>
    <sheet name="Лист1" sheetId="1" r:id="rId2"/>
    <sheet name="Лист2" sheetId="2" r:id="rId3"/>
  </sheets>
  <definedNames>
    <definedName name="_xlnm._FilterDatabase" localSheetId="1" hidden="1">Лист1!$B$2:$P$199</definedName>
    <definedName name="_xlnm._FilterDatabase" localSheetId="2" hidden="1">Лист2!$A$2:$P$73</definedName>
  </definedNames>
  <calcPr calcId="152511"/>
  <pivotCaches>
    <pivotCache cacheId="37" r:id="rId4"/>
  </pivotCaches>
</workbook>
</file>

<file path=xl/calcChain.xml><?xml version="1.0" encoding="utf-8"?>
<calcChain xmlns="http://schemas.openxmlformats.org/spreadsheetml/2006/main">
  <c r="P100" i="1" l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16" i="2"/>
  <c r="P29" i="2"/>
  <c r="P41" i="2"/>
  <c r="P51" i="2"/>
  <c r="P62" i="2"/>
  <c r="P72" i="2"/>
  <c r="P64" i="2"/>
  <c r="P57" i="2"/>
  <c r="P44" i="2"/>
  <c r="P14" i="2"/>
  <c r="P56" i="2"/>
  <c r="P32" i="2"/>
  <c r="P6" i="2"/>
  <c r="P12" i="2"/>
  <c r="P27" i="2"/>
  <c r="P71" i="2"/>
  <c r="P19" i="2"/>
  <c r="P73" i="2"/>
  <c r="P23" i="2"/>
  <c r="P8" i="2"/>
  <c r="P24" i="2"/>
  <c r="P3" i="2"/>
  <c r="P10" i="2"/>
  <c r="P26" i="2"/>
  <c r="P18" i="2"/>
  <c r="P31" i="2"/>
  <c r="P42" i="2"/>
  <c r="P4" i="2"/>
  <c r="P13" i="2"/>
  <c r="P45" i="2"/>
  <c r="P59" i="2"/>
  <c r="P21" i="2"/>
  <c r="P15" i="2"/>
  <c r="P67" i="2"/>
  <c r="P53" i="2"/>
  <c r="P54" i="2"/>
  <c r="P55" i="2"/>
  <c r="P17" i="2"/>
  <c r="P30" i="2"/>
  <c r="P39" i="2"/>
  <c r="P25" i="2"/>
  <c r="P28" i="2"/>
  <c r="P46" i="2"/>
  <c r="P68" i="2"/>
  <c r="P63" i="2"/>
  <c r="P52" i="2"/>
  <c r="P48" i="2"/>
  <c r="P9" i="2"/>
  <c r="P22" i="2"/>
  <c r="P70" i="2"/>
  <c r="P50" i="2"/>
  <c r="P33" i="2"/>
  <c r="P38" i="2"/>
  <c r="P37" i="2"/>
  <c r="P36" i="2"/>
  <c r="P43" i="2"/>
  <c r="P35" i="2"/>
  <c r="P49" i="2"/>
  <c r="P47" i="2"/>
  <c r="P11" i="2"/>
  <c r="P66" i="2"/>
  <c r="P69" i="2"/>
  <c r="P40" i="2"/>
  <c r="P20" i="2"/>
  <c r="P7" i="2"/>
  <c r="P61" i="2"/>
  <c r="P65" i="2"/>
  <c r="P60" i="2"/>
  <c r="P5" i="2"/>
  <c r="P34" i="2"/>
  <c r="P58" i="2"/>
  <c r="P77" i="1"/>
  <c r="P90" i="1"/>
  <c r="P80" i="1"/>
  <c r="P36" i="1"/>
  <c r="P19" i="1"/>
  <c r="P45" i="1"/>
  <c r="P57" i="1"/>
  <c r="P20" i="1"/>
  <c r="P8" i="1"/>
  <c r="P89" i="1"/>
  <c r="P44" i="1"/>
  <c r="P92" i="1"/>
  <c r="P9" i="1"/>
  <c r="P7" i="1"/>
  <c r="P61" i="1"/>
  <c r="P3" i="1"/>
  <c r="P88" i="1"/>
  <c r="P85" i="1"/>
  <c r="P53" i="1"/>
  <c r="P54" i="1"/>
  <c r="P56" i="1"/>
  <c r="P43" i="1"/>
  <c r="P95" i="1"/>
  <c r="P35" i="1"/>
  <c r="P23" i="1"/>
  <c r="P41" i="1"/>
  <c r="P22" i="1"/>
  <c r="P46" i="1"/>
  <c r="P62" i="1"/>
  <c r="P87" i="1"/>
  <c r="P27" i="1"/>
  <c r="P66" i="1"/>
  <c r="P96" i="1"/>
  <c r="P15" i="1"/>
  <c r="P50" i="1"/>
  <c r="P32" i="1"/>
  <c r="P30" i="1"/>
  <c r="P28" i="1"/>
  <c r="P24" i="1"/>
  <c r="P4" i="1"/>
  <c r="P33" i="1"/>
  <c r="P84" i="1"/>
  <c r="P67" i="1"/>
  <c r="P51" i="1"/>
  <c r="P97" i="1"/>
  <c r="P47" i="1"/>
  <c r="P81" i="1"/>
  <c r="P69" i="1"/>
  <c r="P48" i="1"/>
  <c r="P72" i="1"/>
  <c r="P76" i="1"/>
  <c r="P37" i="1"/>
  <c r="P60" i="1"/>
  <c r="P12" i="1"/>
  <c r="P79" i="1"/>
  <c r="P68" i="1"/>
  <c r="P52" i="1"/>
  <c r="P98" i="1"/>
  <c r="P29" i="1"/>
  <c r="P34" i="1"/>
  <c r="P31" i="1"/>
  <c r="P40" i="1"/>
  <c r="P38" i="1"/>
  <c r="P49" i="1"/>
  <c r="P78" i="1"/>
  <c r="P16" i="1"/>
  <c r="P26" i="1"/>
  <c r="P93" i="1"/>
  <c r="P59" i="1"/>
  <c r="P99" i="1"/>
  <c r="P86" i="1"/>
  <c r="P63" i="1"/>
  <c r="P82" i="1"/>
  <c r="P21" i="1"/>
  <c r="P70" i="1"/>
  <c r="P39" i="1"/>
  <c r="P58" i="1"/>
  <c r="P73" i="1"/>
  <c r="P25" i="1"/>
  <c r="P14" i="1"/>
  <c r="P10" i="1"/>
  <c r="P83" i="1"/>
  <c r="P5" i="1"/>
  <c r="P64" i="1"/>
  <c r="P71" i="1"/>
  <c r="P11" i="1"/>
  <c r="P74" i="1"/>
  <c r="P65" i="1"/>
  <c r="P6" i="1"/>
  <c r="P17" i="1"/>
  <c r="P13" i="1"/>
  <c r="P55" i="1"/>
  <c r="P18" i="1"/>
  <c r="P91" i="1"/>
  <c r="P75" i="1"/>
  <c r="P94" i="1"/>
  <c r="P42" i="1"/>
</calcChain>
</file>

<file path=xl/sharedStrings.xml><?xml version="1.0" encoding="utf-8"?>
<sst xmlns="http://schemas.openxmlformats.org/spreadsheetml/2006/main" count="396" uniqueCount="216">
  <si>
    <t>125mm Gatling AutoCannon I</t>
  </si>
  <si>
    <t>150mm Railgun I</t>
  </si>
  <si>
    <t>1MN Afterburner I</t>
  </si>
  <si>
    <t>1MN Afterburner II</t>
  </si>
  <si>
    <t>200mm AutoCannon I</t>
  </si>
  <si>
    <t>250mm Railgun I</t>
  </si>
  <si>
    <t>280mm Howitzer Artillery I</t>
  </si>
  <si>
    <t>5MN Microwarpdrive I</t>
  </si>
  <si>
    <t>5MN Microwarpdrive II</t>
  </si>
  <si>
    <t>75mm Gatling Rail I</t>
  </si>
  <si>
    <t>Adaptive Invulnerability Field I</t>
  </si>
  <si>
    <t>Adaptive Nano Plating II</t>
  </si>
  <si>
    <t>Antibiotics</t>
  </si>
  <si>
    <t>Antimatter Charge L</t>
  </si>
  <si>
    <t>Antimatter Charge M</t>
  </si>
  <si>
    <t>Antimatter Charge S</t>
  </si>
  <si>
    <t>Arbitrator</t>
  </si>
  <si>
    <t>Breacher</t>
  </si>
  <si>
    <t>Caldari Shuttle</t>
  </si>
  <si>
    <t>Cap Booster 25</t>
  </si>
  <si>
    <t>Cap Booster 50</t>
  </si>
  <si>
    <t>Cap Recharger I</t>
  </si>
  <si>
    <t>Capacitor Flux Coil II</t>
  </si>
  <si>
    <t>Caracal</t>
  </si>
  <si>
    <t>Carbonized Lead L</t>
  </si>
  <si>
    <t>Carbonized Lead M</t>
  </si>
  <si>
    <t>Carbonized Lead S</t>
  </si>
  <si>
    <t>Cargo Scanner I</t>
  </si>
  <si>
    <t>Condor</t>
  </si>
  <si>
    <t>Depleted Uranium L</t>
  </si>
  <si>
    <t>Depleted Uranium M</t>
  </si>
  <si>
    <t>Depleted Uranium S</t>
  </si>
  <si>
    <t>Dominix</t>
  </si>
  <si>
    <t>Dual Light Beam Laser I</t>
  </si>
  <si>
    <t>EMP L</t>
  </si>
  <si>
    <t>EMP M</t>
  </si>
  <si>
    <t>EMP S</t>
  </si>
  <si>
    <t>Enriched Uranium</t>
  </si>
  <si>
    <t>Epithal</t>
  </si>
  <si>
    <t>Executioner</t>
  </si>
  <si>
    <t>Exequror</t>
  </si>
  <si>
    <t>Explosive Plating II</t>
  </si>
  <si>
    <t>Frozen Plant Seeds</t>
  </si>
  <si>
    <t>Fusion L</t>
  </si>
  <si>
    <t>Fusion M</t>
  </si>
  <si>
    <t>Fusion S</t>
  </si>
  <si>
    <t>Gamma L</t>
  </si>
  <si>
    <t>Gamma M</t>
  </si>
  <si>
    <t>Gamma S</t>
  </si>
  <si>
    <t>Griffin</t>
  </si>
  <si>
    <t>Gyrostabilizer I</t>
  </si>
  <si>
    <t>Gyrostabilizer II</t>
  </si>
  <si>
    <t>Heavy Missile Launcher I</t>
  </si>
  <si>
    <t>Hemorphite</t>
  </si>
  <si>
    <t>Heron</t>
  </si>
  <si>
    <t>Ibis</t>
  </si>
  <si>
    <t>Imicus</t>
  </si>
  <si>
    <t>Impairor</t>
  </si>
  <si>
    <t>Incursus</t>
  </si>
  <si>
    <t>Inferno Cruise Missile</t>
  </si>
  <si>
    <t>Inferno Heavy Missile</t>
  </si>
  <si>
    <t>Inferno Light Missile</t>
  </si>
  <si>
    <t>Infrared L</t>
  </si>
  <si>
    <t>Infrared M</t>
  </si>
  <si>
    <t>Infrared S</t>
  </si>
  <si>
    <t>Iridium Charge L</t>
  </si>
  <si>
    <t>Iridium Charge M</t>
  </si>
  <si>
    <t>Iridium Charge S</t>
  </si>
  <si>
    <t>Iron Charge L</t>
  </si>
  <si>
    <t>Iron Charge M</t>
  </si>
  <si>
    <t>Iron Charge S</t>
  </si>
  <si>
    <t>Isogen</t>
  </si>
  <si>
    <t>Iteron Mark V</t>
  </si>
  <si>
    <t>Jaspet</t>
  </si>
  <si>
    <t>Kernite</t>
  </si>
  <si>
    <t>Kestrel</t>
  </si>
  <si>
    <t>Kryos</t>
  </si>
  <si>
    <t>Lead Charge L</t>
  </si>
  <si>
    <t>Lead Charge M</t>
  </si>
  <si>
    <t>Lead Charge S</t>
  </si>
  <si>
    <t>Light Electron Blaster I</t>
  </si>
  <si>
    <t>Light Ion Blaster I</t>
  </si>
  <si>
    <t>Light Missile Launcher I</t>
  </si>
  <si>
    <t>Light Neutron Blaster I</t>
  </si>
  <si>
    <t>Maller</t>
  </si>
  <si>
    <t>Mammoth</t>
  </si>
  <si>
    <t>Maulus</t>
  </si>
  <si>
    <t>Megacyte</t>
  </si>
  <si>
    <t>Megathron</t>
  </si>
  <si>
    <t>Merlin</t>
  </si>
  <si>
    <t>Mexallon</t>
  </si>
  <si>
    <t>Miasmos</t>
  </si>
  <si>
    <t>Microwave L</t>
  </si>
  <si>
    <t>Microwave M</t>
  </si>
  <si>
    <t>Microwave S</t>
  </si>
  <si>
    <t>Miner I</t>
  </si>
  <si>
    <t>Miner II</t>
  </si>
  <si>
    <t>Mjolnir Auto-Targeting Light Missile I</t>
  </si>
  <si>
    <t>Mjolnir Cruise Missile</t>
  </si>
  <si>
    <t>Mjolnir Heavy Missile</t>
  </si>
  <si>
    <t>Mjolnir Light Missile</t>
  </si>
  <si>
    <t>Moa</t>
  </si>
  <si>
    <t>Multifrequency L</t>
  </si>
  <si>
    <t>Multifrequency M</t>
  </si>
  <si>
    <t>Multifrequency S</t>
  </si>
  <si>
    <t>Nereus</t>
  </si>
  <si>
    <t>Nocxium</t>
  </si>
  <si>
    <t>Nova Cruise Missile</t>
  </si>
  <si>
    <t>Nova Heavy Missile</t>
  </si>
  <si>
    <t>Nova Light Missile</t>
  </si>
  <si>
    <t>Nuclear L</t>
  </si>
  <si>
    <t>Nuclear M</t>
  </si>
  <si>
    <t>Nuclear S</t>
  </si>
  <si>
    <t>Omber</t>
  </si>
  <si>
    <t>Osprey</t>
  </si>
  <si>
    <t>Overdrive Injector System I</t>
  </si>
  <si>
    <t>Overdrive Injector System II</t>
  </si>
  <si>
    <t>Phased Plasma L</t>
  </si>
  <si>
    <t>Phased Plasma M</t>
  </si>
  <si>
    <t>Phased Plasma S</t>
  </si>
  <si>
    <t>Plagioclase</t>
  </si>
  <si>
    <t>Plutonium Charge L</t>
  </si>
  <si>
    <t>Plutonium Charge M</t>
  </si>
  <si>
    <t>Plutonium Charge S</t>
  </si>
  <si>
    <t>Probe</t>
  </si>
  <si>
    <t>Proton L</t>
  </si>
  <si>
    <t>Proton M</t>
  </si>
  <si>
    <t>Proton S</t>
  </si>
  <si>
    <t>Punisher</t>
  </si>
  <si>
    <t>Pyerite</t>
  </si>
  <si>
    <t>Pyroxeres</t>
  </si>
  <si>
    <t>Radio L</t>
  </si>
  <si>
    <t>Radio M</t>
  </si>
  <si>
    <t>Radio S</t>
  </si>
  <si>
    <t>Raven</t>
  </si>
  <si>
    <t>Reaper</t>
  </si>
  <si>
    <t>Rifter</t>
  </si>
  <si>
    <t>Rupture</t>
  </si>
  <si>
    <t>Scordite</t>
  </si>
  <si>
    <t>Scourge Cruise Missile</t>
  </si>
  <si>
    <t>Scourge Heavy Missile</t>
  </si>
  <si>
    <t>Scourge Light Missile</t>
  </si>
  <si>
    <t>Scourge Rocket</t>
  </si>
  <si>
    <t>Scourge Torpedo</t>
  </si>
  <si>
    <t>Scythe</t>
  </si>
  <si>
    <t>Shield Recharger I</t>
  </si>
  <si>
    <t>Shield Recharger II</t>
  </si>
  <si>
    <t>Slasher</t>
  </si>
  <si>
    <t>Small Armor Repairer I</t>
  </si>
  <si>
    <t>Small Armor Repairer II</t>
  </si>
  <si>
    <t>Small Capacitor Battery I</t>
  </si>
  <si>
    <t>Small Energy Neutralizer I</t>
  </si>
  <si>
    <t>Small Nosferatu I</t>
  </si>
  <si>
    <t>Small Shield Booster I</t>
  </si>
  <si>
    <t>Small Shield Booster II</t>
  </si>
  <si>
    <t>Small Shield Extender I</t>
  </si>
  <si>
    <t>Small Shield Extender II</t>
  </si>
  <si>
    <t>Spiced Wine</t>
  </si>
  <si>
    <t>Stabber</t>
  </si>
  <si>
    <t>Standard L</t>
  </si>
  <si>
    <t>Standard M</t>
  </si>
  <si>
    <t>Standard S</t>
  </si>
  <si>
    <t>Stasis Webifier I</t>
  </si>
  <si>
    <t>Stasis Webifier II</t>
  </si>
  <si>
    <t>Survey Scanner I</t>
  </si>
  <si>
    <t>Tayra</t>
  </si>
  <si>
    <t>Thorax</t>
  </si>
  <si>
    <t>Thorium Charge L</t>
  </si>
  <si>
    <t>Thorium Charge M</t>
  </si>
  <si>
    <t>Thorium Charge S</t>
  </si>
  <si>
    <t>Titanium Sabot L</t>
  </si>
  <si>
    <t>Titanium Sabot M</t>
  </si>
  <si>
    <t>Titanium Sabot S</t>
  </si>
  <si>
    <t>Tormentor</t>
  </si>
  <si>
    <t>Tristan</t>
  </si>
  <si>
    <t>Tritanium</t>
  </si>
  <si>
    <t>Tungsten Charge L</t>
  </si>
  <si>
    <t>Tungsten Charge M</t>
  </si>
  <si>
    <t>Tungsten Charge S</t>
  </si>
  <si>
    <t>Typhoon</t>
  </si>
  <si>
    <t>Ultraviolet L</t>
  </si>
  <si>
    <t>Ultraviolet M</t>
  </si>
  <si>
    <t>Ultraviolet S</t>
  </si>
  <si>
    <t>Uranium Charge L</t>
  </si>
  <si>
    <t>Uranium Charge M</t>
  </si>
  <si>
    <t>Uranium Charge S</t>
  </si>
  <si>
    <t>Velator</t>
  </si>
  <si>
    <t>Veldspar</t>
  </si>
  <si>
    <t>Vexor</t>
  </si>
  <si>
    <t>Warp Scrambler I</t>
  </si>
  <si>
    <t>Warp Scrambler II</t>
  </si>
  <si>
    <t>Wasp I</t>
  </si>
  <si>
    <t>Xray L</t>
  </si>
  <si>
    <t>Xray M</t>
  </si>
  <si>
    <t>Xray S</t>
  </si>
  <si>
    <t>Zydrine</t>
  </si>
  <si>
    <t>название</t>
  </si>
  <si>
    <t>min, ордеров</t>
  </si>
  <si>
    <t>max, ордеров</t>
  </si>
  <si>
    <t>среднее ордеров</t>
  </si>
  <si>
    <t>max, продаж</t>
  </si>
  <si>
    <t>min, продаж</t>
  </si>
  <si>
    <t>max, стоимость</t>
  </si>
  <si>
    <t>min, стоимость</t>
  </si>
  <si>
    <t>средняя цена</t>
  </si>
  <si>
    <t>среднее продаж</t>
  </si>
  <si>
    <t>min, lowest</t>
  </si>
  <si>
    <t>max, lowest</t>
  </si>
  <si>
    <t>средняя цена, максим.</t>
  </si>
  <si>
    <t>средняя цена миним</t>
  </si>
  <si>
    <t>процент</t>
  </si>
  <si>
    <t>error</t>
  </si>
  <si>
    <t>Исходная таблица</t>
  </si>
  <si>
    <t>образец</t>
  </si>
  <si>
    <t>Сумма по полю среднее ордеров</t>
  </si>
  <si>
    <t>Сумма по полю процент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</si>
</sst>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 applyFill="1"/>
    <xf numFmtId="3" fontId="0" fillId="0" borderId="0" xfId="0" applyNumberFormat="1" applyFill="1"/>
    <xf numFmtId="4" fontId="0" fillId="0" borderId="0" xfId="0" applyNumberFormat="1" applyFill="1" applyAlignment="1">
      <alignment wrapText="1"/>
    </xf>
    <xf numFmtId="3" fontId="0" fillId="0" borderId="0" xfId="0" applyNumberFormat="1" applyFill="1" applyAlignment="1">
      <alignment wrapText="1"/>
    </xf>
    <xf numFmtId="0" fontId="0" fillId="2" borderId="0" xfId="0" applyFill="1"/>
    <xf numFmtId="4" fontId="0" fillId="2" borderId="0" xfId="0" applyNumberFormat="1" applyFill="1"/>
    <xf numFmtId="0" fontId="0" fillId="0" borderId="0" xfId="0" pivotButton="1"/>
    <xf numFmtId="0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66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usev\&#1052;&#1086;&#1103;\&#1057;&#1090;&#1077;&#1088;&#1077;&#1090;&#1100;\temp2_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37.507471643519" createdVersion="5" refreshedVersion="5" minRefreshableVersion="3" recordCount="197">
  <cacheSource type="worksheet">
    <worksheetSource ref="B2:P199" sheet="Лист1" r:id="rId2"/>
  </cacheSource>
  <cacheFields count="15">
    <cacheField name="название" numFmtId="4">
      <sharedItems count="197">
        <s v="125mm Gatling AutoCannon I"/>
        <s v="150mm Railgun I"/>
        <s v="1MN Afterburner I"/>
        <s v="1MN Afterburner II"/>
        <s v="200mm AutoCannon I"/>
        <s v="250mm Railgun I"/>
        <s v="280mm Howitzer Artillery I"/>
        <s v="5MN Microwarpdrive I"/>
        <s v="5MN Microwarpdrive II"/>
        <s v="75mm Gatling Rail I"/>
        <s v="Adaptive Invulnerability Field I"/>
        <s v="Adaptive Nano Plating II"/>
        <s v="Antibiotics"/>
        <s v="Antimatter Charge L"/>
        <s v="Antimatter Charge M"/>
        <s v="Antimatter Charge S"/>
        <s v="Arbitrator"/>
        <s v="Breacher"/>
        <s v="Caldari Shuttle"/>
        <s v="Cap Booster 25"/>
        <s v="Cap Booster 50"/>
        <s v="Cap Recharger I"/>
        <s v="Capacitor Flux Coil II"/>
        <s v="Caracal"/>
        <s v="Carbonized Lead L"/>
        <s v="Carbonized Lead M"/>
        <s v="Carbonized Lead S"/>
        <s v="Cargo Scanner I"/>
        <s v="Condor"/>
        <s v="Depleted Uranium L"/>
        <s v="Depleted Uranium M"/>
        <s v="Depleted Uranium S"/>
        <s v="Dominix"/>
        <s v="Dual Light Beam Laser I"/>
        <s v="EMP L"/>
        <s v="EMP M"/>
        <s v="EMP S"/>
        <s v="Enriched Uranium"/>
        <s v="Epithal"/>
        <s v="error"/>
        <s v="Executioner"/>
        <s v="Exequror"/>
        <s v="Explosive Plating II"/>
        <s v="Frozen Plant Seeds"/>
        <s v="Fusion L"/>
        <s v="Fusion M"/>
        <s v="Fusion S"/>
        <s v="Gamma L"/>
        <s v="Gamma M"/>
        <s v="Gamma S"/>
        <s v="Griffin"/>
        <s v="Gyrostabilizer I"/>
        <s v="Gyrostabilizer II"/>
        <s v="Heavy Missile Launcher I"/>
        <s v="Hemorphite"/>
        <s v="Heron"/>
        <s v="Ibis"/>
        <s v="Imicus"/>
        <s v="Impairor"/>
        <s v="Incursus"/>
        <s v="Inferno Cruise Missile"/>
        <s v="Inferno Heavy Missile"/>
        <s v="Inferno Light Missile"/>
        <s v="Infrared L"/>
        <s v="Infrared M"/>
        <s v="Infrared S"/>
        <s v="Iridium Charge L"/>
        <s v="Iridium Charge M"/>
        <s v="Iridium Charge S"/>
        <s v="Iron Charge L"/>
        <s v="Iron Charge M"/>
        <s v="Iron Charge S"/>
        <s v="Isogen"/>
        <s v="Iteron Mark V"/>
        <s v="Jaspet"/>
        <s v="Kernite"/>
        <s v="Kestrel"/>
        <s v="Kryos"/>
        <s v="Lead Charge L"/>
        <s v="Lead Charge M"/>
        <s v="Lead Charge S"/>
        <s v="Light Electron Blaster I"/>
        <s v="Light Ion Blaster I"/>
        <s v="Light Missile Launcher I"/>
        <s v="Light Neutron Blaster I"/>
        <s v="Maller"/>
        <s v="Mammoth"/>
        <s v="Maulus"/>
        <s v="Megacyte"/>
        <s v="Megathron"/>
        <s v="Merlin"/>
        <s v="Mexallon"/>
        <s v="Miasmos"/>
        <s v="Microwave L"/>
        <s v="Microwave M"/>
        <s v="Microwave S"/>
        <s v="Miner I"/>
        <s v="Miner II"/>
        <s v="Mjolnir Auto-Targeting Light Missile I"/>
        <s v="Mjolnir Cruise Missile"/>
        <s v="Mjolnir Heavy Missile"/>
        <s v="Mjolnir Light Missile"/>
        <s v="Moa"/>
        <s v="Multifrequency L"/>
        <s v="Multifrequency M"/>
        <s v="Multifrequency S"/>
        <s v="Nereus"/>
        <s v="Nocxium"/>
        <s v="Nova Cruise Missile"/>
        <s v="Nova Heavy Missile"/>
        <s v="Nova Light Missile"/>
        <s v="Nuclear L"/>
        <s v="Nuclear M"/>
        <s v="Nuclear S"/>
        <s v="Omber"/>
        <s v="Osprey"/>
        <s v="Overdrive Injector System I"/>
        <s v="Overdrive Injector System II"/>
        <s v="Phased Plasma L"/>
        <s v="Phased Plasma M"/>
        <s v="Phased Plasma S"/>
        <s v="Plagioclase"/>
        <s v="Plutonium Charge L"/>
        <s v="Plutonium Charge M"/>
        <s v="Plutonium Charge S"/>
        <s v="Probe"/>
        <s v="Proton L"/>
        <s v="Proton M"/>
        <s v="Proton S"/>
        <s v="Punisher"/>
        <s v="Pyerite"/>
        <s v="Pyroxeres"/>
        <s v="Radio L"/>
        <s v="Radio M"/>
        <s v="Radio S"/>
        <s v="Raven"/>
        <s v="Reaper"/>
        <s v="Rifter"/>
        <s v="Rupture"/>
        <s v="Scordite"/>
        <s v="Scourge Cruise Missile"/>
        <s v="Scourge Heavy Missile"/>
        <s v="Scourge Light Missile"/>
        <s v="Scourge Rocket"/>
        <s v="Scourge Torpedo"/>
        <s v="Scythe"/>
        <s v="Shield Recharger I"/>
        <s v="Shield Recharger II"/>
        <s v="Slasher"/>
        <s v="Small Armor Repairer I"/>
        <s v="Small Armor Repairer II"/>
        <s v="Small Capacitor Battery I"/>
        <s v="Small Energy Neutralizer I"/>
        <s v="Small Nosferatu I"/>
        <s v="Small Shield Booster I"/>
        <s v="Small Shield Booster II"/>
        <s v="Small Shield Extender I"/>
        <s v="Small Shield Extender II"/>
        <s v="Spiced Wine"/>
        <s v="Stabber"/>
        <s v="Standard L"/>
        <s v="Standard M"/>
        <s v="Standard S"/>
        <s v="Stasis Webifier I"/>
        <s v="Stasis Webifier II"/>
        <s v="Survey Scanner I"/>
        <s v="Tayra"/>
        <s v="Thorax"/>
        <s v="Thorium Charge L"/>
        <s v="Thorium Charge M"/>
        <s v="Thorium Charge S"/>
        <s v="Titanium Sabot L"/>
        <s v="Titanium Sabot M"/>
        <s v="Titanium Sabot S"/>
        <s v="Tormentor"/>
        <s v="Tristan"/>
        <s v="Tritanium"/>
        <s v="Tungsten Charge L"/>
        <s v="Tungsten Charge M"/>
        <s v="Tungsten Charge S"/>
        <s v="Typhoon"/>
        <s v="Ultraviolet L"/>
        <s v="Ultraviolet M"/>
        <s v="Ultraviolet S"/>
        <s v="Uranium Charge L"/>
        <s v="Uranium Charge M"/>
        <s v="Uranium Charge S"/>
        <s v="Velator"/>
        <s v="Veldspar"/>
        <s v="Vexor"/>
        <s v="Warp Scrambler I"/>
        <s v="Warp Scrambler II"/>
        <s v="Wasp I"/>
        <s v="Xray L"/>
        <s v="Xray M"/>
        <s v="Xray S"/>
        <s v="Zydrine"/>
      </sharedItems>
    </cacheField>
    <cacheField name="max, ордеров" numFmtId="0">
      <sharedItems containsMixedTypes="1" containsNumber="1" containsInteger="1" minValue="36" maxValue="2628" count="155">
        <n v="52"/>
        <n v="111"/>
        <n v="412"/>
        <n v="466"/>
        <n v="70"/>
        <n v="44"/>
        <n v="75"/>
        <n v="404"/>
        <n v="445"/>
        <n v="153"/>
        <n v="522"/>
        <n v="343"/>
        <n v="204"/>
        <n v="571"/>
        <n v="867"/>
        <n v="39"/>
        <n v="42"/>
        <n v="322"/>
        <n v="85"/>
        <n v="78"/>
        <n v="120"/>
        <n v="265"/>
        <n v="225"/>
        <n v="82"/>
        <n v="99"/>
        <n v="164"/>
        <n v="122"/>
        <n v="95"/>
        <n v="126"/>
        <n v="166"/>
        <n v="61"/>
        <n v="151"/>
        <n v="179"/>
        <n v="254"/>
        <n v="81"/>
        <s v="error"/>
        <n v="65"/>
        <n v="47"/>
        <n v="36"/>
        <n v="104"/>
        <n v="119"/>
        <n v="142"/>
        <n v="181"/>
        <n v="58"/>
        <n v="71"/>
        <n v="750"/>
        <n v="64"/>
        <n v="289"/>
        <n v="226"/>
        <n v="162"/>
        <n v="79"/>
        <n v="108"/>
        <n v="234"/>
        <n v="388"/>
        <n v="501"/>
        <n v="100"/>
        <n v="183"/>
        <n v="139"/>
        <n v="292"/>
        <n v="419"/>
        <n v="135"/>
        <n v="269"/>
        <n v="503"/>
        <n v="1498"/>
        <n v="137"/>
        <n v="41"/>
        <n v="284"/>
        <n v="40"/>
        <n v="129"/>
        <n v="260"/>
        <n v="405"/>
        <n v="128"/>
        <n v="244"/>
        <n v="98"/>
        <n v="83"/>
        <n v="38"/>
        <n v="1320"/>
        <n v="51"/>
        <n v="216"/>
        <n v="1747"/>
        <n v="68"/>
        <n v="141"/>
        <n v="168"/>
        <n v="239"/>
        <n v="227"/>
        <n v="212"/>
        <n v="246"/>
        <n v="351"/>
        <n v="454"/>
        <n v="169"/>
        <n v="240"/>
        <n v="74"/>
        <n v="1414"/>
        <n v="214"/>
        <n v="350"/>
        <n v="422"/>
        <n v="90"/>
        <n v="105"/>
        <n v="161"/>
        <n v="87"/>
        <n v="60"/>
        <n v="154"/>
        <n v="413"/>
        <n v="145"/>
        <n v="167"/>
        <n v="195"/>
        <n v="259"/>
        <n v="243"/>
        <n v="386"/>
        <n v="88"/>
        <n v="106"/>
        <n v="155"/>
        <n v="1941"/>
        <n v="282"/>
        <n v="103"/>
        <n v="146"/>
        <n v="184"/>
        <n v="77"/>
        <n v="53"/>
        <n v="92"/>
        <n v="255"/>
        <n v="267"/>
        <n v="545"/>
        <n v="675"/>
        <n v="358"/>
        <n v="37"/>
        <n v="143"/>
        <n v="352"/>
        <n v="147"/>
        <n v="59"/>
        <n v="55"/>
        <n v="107"/>
        <n v="170"/>
        <n v="197"/>
        <n v="751"/>
        <n v="125"/>
        <n v="402"/>
        <n v="91"/>
        <n v="116"/>
        <n v="160"/>
        <n v="46"/>
        <n v="2628"/>
        <n v="130"/>
        <n v="253"/>
        <n v="398"/>
        <n v="102"/>
        <n v="159"/>
        <n v="233"/>
        <n v="279"/>
        <n v="526"/>
        <n v="228"/>
        <n v="1302"/>
        <n v="97"/>
        <n v="175"/>
        <n v="1520"/>
      </sharedItems>
    </cacheField>
    <cacheField name="min, ордеров" numFmtId="0">
      <sharedItems containsMixedTypes="1" containsNumber="1" containsInteger="1" minValue="7" maxValue="1528" count="129">
        <n v="16"/>
        <n v="49"/>
        <n v="197"/>
        <n v="252"/>
        <n v="15"/>
        <n v="9"/>
        <n v="12"/>
        <n v="190"/>
        <n v="249"/>
        <n v="60"/>
        <n v="257"/>
        <n v="194"/>
        <n v="31"/>
        <n v="86"/>
        <n v="285"/>
        <n v="463"/>
        <n v="11"/>
        <n v="96"/>
        <n v="23"/>
        <n v="24"/>
        <n v="46"/>
        <n v="133"/>
        <n v="103"/>
        <n v="36"/>
        <n v="68"/>
        <n v="44"/>
        <n v="65"/>
        <n v="47"/>
        <n v="72"/>
        <n v="30"/>
        <n v="8"/>
        <n v="62"/>
        <n v="84"/>
        <n v="129"/>
        <n v="74"/>
        <s v="error"/>
        <n v="10"/>
        <n v="28"/>
        <n v="54"/>
        <n v="77"/>
        <n v="35"/>
        <n v="57"/>
        <n v="19"/>
        <n v="459"/>
        <n v="130"/>
        <n v="58"/>
        <n v="14"/>
        <n v="105"/>
        <n v="191"/>
        <n v="241"/>
        <n v="41"/>
        <n v="51"/>
        <n v="66"/>
        <n v="52"/>
        <n v="123"/>
        <n v="202"/>
        <n v="59"/>
        <n v="225"/>
        <n v="867"/>
        <n v="67"/>
        <n v="82"/>
        <n v="13"/>
        <n v="55"/>
        <n v="122"/>
        <n v="94"/>
        <n v="786"/>
        <n v="1027"/>
        <n v="38"/>
        <n v="56"/>
        <n v="73"/>
        <n v="101"/>
        <n v="93"/>
        <n v="111"/>
        <n v="180"/>
        <n v="218"/>
        <n v="43"/>
        <n v="91"/>
        <n v="119"/>
        <n v="746"/>
        <n v="99"/>
        <n v="162"/>
        <n v="196"/>
        <n v="42"/>
        <n v="34"/>
        <n v="246"/>
        <n v="70"/>
        <n v="78"/>
        <n v="198"/>
        <n v="25"/>
        <n v="32"/>
        <n v="21"/>
        <n v="1122"/>
        <n v="80"/>
        <n v="75"/>
        <n v="26"/>
        <n v="17"/>
        <n v="113"/>
        <n v="131"/>
        <n v="275"/>
        <n v="313"/>
        <n v="179"/>
        <n v="27"/>
        <n v="206"/>
        <n v="53"/>
        <n v="81"/>
        <n v="151"/>
        <n v="18"/>
        <n v="69"/>
        <n v="76"/>
        <n v="79"/>
        <n v="469"/>
        <n v="63"/>
        <n v="120"/>
        <n v="182"/>
        <n v="45"/>
        <n v="1528"/>
        <n v="128"/>
        <n v="207"/>
        <n v="7"/>
        <n v="71"/>
        <n v="108"/>
        <n v="205"/>
        <n v="37"/>
        <n v="215"/>
        <n v="100"/>
        <n v="40"/>
        <n v="792"/>
        <n v="48"/>
        <n v="865"/>
      </sharedItems>
    </cacheField>
    <cacheField name="среднее ордеров" numFmtId="0">
      <sharedItems containsMixedTypes="1" containsNumber="1" minValue="20.333333333333332" maxValue="1960.9166666666667" count="195">
        <n v="30.183333333333334"/>
        <n v="74.833333333333329"/>
        <n v="268.55"/>
        <n v="339.81666666666666"/>
        <n v="29.366666666666667"/>
        <n v="23.25"/>
        <n v="29.316666666666666"/>
        <n v="261.95"/>
        <n v="314.16666666666669"/>
        <n v="99.233333333333334"/>
        <n v="367"/>
        <n v="251.36666666666667"/>
        <n v="63.266666666666666"/>
        <n v="138.68333333333334"/>
        <n v="362.33333333333331"/>
        <n v="620.76666666666665"/>
        <n v="21.066666666666666"/>
        <n v="22.95"/>
        <n v="178.63333333333333"/>
        <n v="50.6"/>
        <n v="49.75"/>
        <n v="74.11666666666666"/>
        <n v="198.55"/>
        <n v="143.21666666666667"/>
        <n v="58.43333333333333"/>
        <n v="69.5"/>
        <n v="107.73333333333333"/>
        <n v="68.016666666666666"/>
        <n v="109.16666666666667"/>
        <n v="64.150000000000006"/>
        <n v="75.61666666666666"/>
        <n v="109"/>
        <n v="42.56666666666667"/>
        <n v="21.016666666666666"/>
        <n v="93.36666666666666"/>
        <n v="123.3"/>
        <n v="180.11666666666667"/>
        <n v="119.4"/>
        <n v="49.93333333333333"/>
        <s v="error"/>
        <n v="40.016666666666666"/>
        <n v="28.816666666666666"/>
        <n v="22.066666666666666"/>
        <n v="52.616666666666667"/>
        <n v="81.033333333333331"/>
        <n v="90.066666666666663"/>
        <n v="127.88333333333333"/>
        <n v="63.533333333333331"/>
        <n v="80.150000000000006"/>
        <n v="104.48333333333333"/>
        <n v="32.983333333333334"/>
        <n v="37.75"/>
        <n v="578.56666666666672"/>
        <n v="38.15"/>
        <n v="22.816666666666666"/>
        <n v="182.76666666666668"/>
        <n v="149.83333333333334"/>
        <n v="97.45"/>
        <n v="29.683333333333334"/>
        <n v="54.2"/>
        <n v="165.71666666666667"/>
        <n v="269.71666666666664"/>
        <n v="335.23333333333335"/>
        <n v="60.06666666666667"/>
        <n v="78.683333333333337"/>
        <n v="102.81666666666666"/>
        <n v="86.283333333333331"/>
        <n v="179.31666666666666"/>
        <n v="274.88333333333333"/>
        <n v="90.566666666666663"/>
        <n v="190.58333333333334"/>
        <n v="317.11666666666667"/>
        <n v="1159.6166666666666"/>
        <n v="91.11666666666666"/>
        <n v="20.333333333333332"/>
        <n v="132.18333333333334"/>
        <n v="99.516666666666666"/>
        <n v="20.933333333333334"/>
        <n v="84.466666666666669"/>
        <n v="173.08333333333334"/>
        <n v="262.43333333333334"/>
        <n v="77.716666666666669"/>
        <n v="32.4"/>
        <n v="160.76666666666668"/>
        <n v="57.6"/>
        <n v="30.533333333333335"/>
        <n v="25.25"/>
        <n v="20.666666666666668"/>
        <n v="1005.9"/>
        <n v="29.2"/>
        <n v="144.35"/>
        <n v="1348.0833333333333"/>
        <n v="41.5"/>
        <n v="60.716666666666669"/>
        <n v="80.599999999999994"/>
        <n v="104.7"/>
        <n v="154.65"/>
        <n v="133.88333333333333"/>
        <n v="131.36666666666667"/>
        <n v="159.38333333333333"/>
        <n v="251.76666666666668"/>
        <n v="316.2"/>
        <n v="61.8"/>
        <n v="90.05"/>
        <n v="127.63333333333333"/>
        <n v="172.73333333333332"/>
        <n v="46.43333333333333"/>
        <n v="1084.0666666666666"/>
        <n v="137.35"/>
        <n v="230.05"/>
        <n v="276.88333333333333"/>
        <n v="58.466666666666669"/>
        <n v="67.8"/>
        <n v="102.28333333333333"/>
        <n v="53.916666666666664"/>
        <n v="30.15"/>
        <n v="105.85"/>
        <n v="310.85000000000002"/>
        <n v="83.433333333333337"/>
        <n v="107.11666666666666"/>
        <n v="157.26666666666668"/>
        <n v="88.583333333333329"/>
        <n v="170.08333333333334"/>
        <n v="259.13333333333333"/>
        <n v="41.05"/>
        <n v="57.25"/>
        <n v="68.816666666666663"/>
        <n v="101.81666666666666"/>
        <n v="42.1"/>
        <n v="1477.2333333333333"/>
        <n v="146.56666666666666"/>
        <n v="65.38333333333334"/>
        <n v="93.05"/>
        <n v="118.28333333333333"/>
        <n v="51.033333333333331"/>
        <n v="25.3"/>
        <n v="45.083333333333336"/>
        <n v="32.883333333333333"/>
        <n v="173.66666666666666"/>
        <n v="186.53333333333333"/>
        <n v="370.51666666666665"/>
        <n v="435.76666666666665"/>
        <n v="249"/>
        <n v="117.71666666666667"/>
        <n v="22.083333333333332"/>
        <n v="21.7"/>
        <n v="46.283333333333331"/>
        <n v="94.033333333333331"/>
        <n v="256.56666666666666"/>
        <n v="29.433333333333334"/>
        <n v="20.716666666666665"/>
        <n v="21.733333333333334"/>
        <n v="86.166666666666671"/>
        <n v="91.4"/>
        <n v="136.46666666666667"/>
        <n v="214.53333333333333"/>
        <n v="31.166666666666664"/>
        <n v="24.95"/>
        <n v="65.283333333333331"/>
        <n v="95.7"/>
        <n v="114.18333333333334"/>
        <n v="124.63333333333334"/>
        <n v="582.2166666666667"/>
        <n v="58.2"/>
        <n v="86.3"/>
        <n v="62.533333333333331"/>
        <n v="89.86666666666666"/>
        <n v="174.25"/>
        <n v="260.08333333333331"/>
        <n v="64.933333333333337"/>
        <n v="79.016666666666666"/>
        <n v="111.91666666666667"/>
        <n v="21.433333333333334"/>
        <n v="98.8"/>
        <n v="1960.9166666666667"/>
        <n v="86.55"/>
        <n v="169.31666666666666"/>
        <n v="266.45"/>
        <n v="20.783333333333335"/>
        <n v="60.9"/>
        <n v="81.733333333333334"/>
        <n v="101.9"/>
        <n v="87.38333333333334"/>
        <n v="169.61666666666667"/>
        <n v="264.06666666666666"/>
        <n v="70.033333333333331"/>
        <n v="334.73333333333335"/>
        <n v="152.76666666666668"/>
        <n v="74.066666666666663"/>
        <n v="998.2833333333333"/>
        <n v="150.55000000000001"/>
        <n v="63.083333333333329"/>
        <n v="82.1"/>
        <n v="102.2"/>
        <n v="1126.6500000000001"/>
      </sharedItems>
    </cacheField>
    <cacheField name="max, продаж" numFmtId="0">
      <sharedItems containsMixedTypes="1" containsNumber="1" containsInteger="1" minValue="8" maxValue="1222457424" count="178">
        <n v="157"/>
        <n v="332"/>
        <n v="197"/>
        <n v="791"/>
        <n v="15"/>
        <n v="108"/>
        <n v="1060"/>
        <n v="190"/>
        <n v="575"/>
        <n v="863"/>
        <n v="1483"/>
        <n v="942"/>
        <n v="31"/>
        <n v="86"/>
        <n v="5626793"/>
        <n v="7557374"/>
        <n v="12"/>
        <n v="35"/>
        <n v="536"/>
        <n v="21386"/>
        <n v="24"/>
        <n v="585"/>
        <n v="1294"/>
        <n v="319"/>
        <n v="36"/>
        <n v="6244118"/>
        <n v="68"/>
        <n v="257"/>
        <n v="302"/>
        <n v="47"/>
        <n v="49"/>
        <n v="244399"/>
        <n v="52"/>
        <n v="112"/>
        <n v="1836348"/>
        <n v="3547268"/>
        <n v="978545"/>
        <n v="1410590"/>
        <s v="error"/>
        <n v="16"/>
        <n v="69"/>
        <n v="10"/>
        <n v="28"/>
        <n v="1136974"/>
        <n v="337862"/>
        <n v="77"/>
        <n v="1437"/>
        <n v="57"/>
        <n v="168"/>
        <n v="3253"/>
        <n v="500"/>
        <n v="8"/>
        <n v="437"/>
        <n v="103"/>
        <n v="58"/>
        <n v="54"/>
        <n v="194"/>
        <n v="1124279"/>
        <n v="191"/>
        <n v="1414562"/>
        <n v="1268"/>
        <n v="796"/>
        <n v="5105"/>
        <n v="705101"/>
        <n v="615019"/>
        <n v="795712"/>
        <n v="1240836"/>
        <n v="7507106"/>
        <n v="867"/>
        <n v="67"/>
        <n v="22860"/>
        <n v="1880041"/>
        <n v="434"/>
        <n v="29"/>
        <n v="55"/>
        <n v="674101"/>
        <n v="183680"/>
        <n v="178"/>
        <n v="296"/>
        <n v="1203"/>
        <n v="7481"/>
        <n v="25875884"/>
        <n v="51"/>
        <n v="486"/>
        <n v="1222457424"/>
        <n v="1361"/>
        <n v="798"/>
        <n v="559"/>
        <n v="918"/>
        <n v="892"/>
        <n v="93"/>
        <n v="111"/>
        <n v="1375702"/>
        <n v="218"/>
        <n v="128"/>
        <n v="7344"/>
        <n v="7974"/>
        <n v="4918"/>
        <n v="746"/>
        <n v="1004071"/>
        <n v="1310333"/>
        <n v="196"/>
        <n v="38"/>
        <n v="545138"/>
        <n v="34"/>
        <n v="19"/>
        <n v="762"/>
        <n v="1315"/>
        <n v="556660"/>
        <n v="1402653"/>
        <n v="96"/>
        <n v="14936265"/>
        <n v="210773"/>
        <n v="129"/>
        <n v="239441"/>
        <n v="61"/>
        <n v="32"/>
        <n v="568549"/>
        <n v="79135"/>
        <n v="21"/>
        <n v="1122"/>
        <n v="19090108"/>
        <n v="1537"/>
        <n v="1600"/>
        <n v="1766"/>
        <n v="26"/>
        <n v="66"/>
        <n v="39201795"/>
        <n v="3741930"/>
        <n v="6009664"/>
        <n v="3905839"/>
        <n v="696701"/>
        <n v="75"/>
        <n v="73"/>
        <n v="169"/>
        <n v="364"/>
        <n v="206"/>
        <n v="11"/>
        <n v="764"/>
        <n v="1318"/>
        <n v="201"/>
        <n v="187"/>
        <n v="2661"/>
        <n v="756"/>
        <n v="599"/>
        <n v="59"/>
        <n v="1616"/>
        <n v="2624"/>
        <n v="79"/>
        <n v="1801"/>
        <n v="418"/>
        <n v="122"/>
        <n v="115"/>
        <n v="793633"/>
        <n v="906683"/>
        <n v="182"/>
        <n v="321719"/>
        <n v="634653"/>
        <n v="46"/>
        <n v="241"/>
        <n v="1528"/>
        <n v="56"/>
        <n v="207"/>
        <n v="1591"/>
        <n v="720"/>
        <n v="71"/>
        <n v="290666"/>
        <n v="911614"/>
        <n v="37"/>
        <n v="101259956"/>
        <n v="389"/>
        <n v="40"/>
        <n v="2871"/>
        <n v="3504"/>
        <n v="1893"/>
        <n v="1269"/>
        <n v="1552"/>
        <n v="865"/>
      </sharedItems>
    </cacheField>
    <cacheField name="min, продаж" numFmtId="0">
      <sharedItems containsMixedTypes="1" containsNumber="1" containsInteger="1" minValue="7" maxValue="1000000" count="163">
        <n v="39"/>
        <n v="128"/>
        <n v="284"/>
        <n v="444"/>
        <n v="44"/>
        <n v="32"/>
        <n v="47"/>
        <n v="256"/>
        <n v="353"/>
        <n v="97"/>
        <n v="558"/>
        <n v="529"/>
        <n v="470"/>
        <n v="323409"/>
        <n v="1000000"/>
        <n v="13"/>
        <n v="14"/>
        <n v="158"/>
        <n v="836"/>
        <n v="2185"/>
        <n v="85"/>
        <n v="475"/>
        <n v="138"/>
        <n v="17800"/>
        <n v="22236"/>
        <n v="18526"/>
        <n v="49"/>
        <n v="122"/>
        <n v="30090"/>
        <n v="34240"/>
        <n v="19314"/>
        <n v="30"/>
        <n v="24"/>
        <n v="225184"/>
        <n v="402643"/>
        <n v="252424"/>
        <n v="373298"/>
        <n v="40"/>
        <s v="error"/>
        <n v="18"/>
        <n v="19"/>
        <n v="300"/>
        <n v="169094"/>
        <n v="82568"/>
        <n v="85100"/>
        <n v="283"/>
        <n v="161"/>
        <n v="169"/>
        <n v="28"/>
        <n v="42"/>
        <n v="1877"/>
        <n v="51"/>
        <n v="29874"/>
        <n v="170"/>
        <n v="139"/>
        <n v="72"/>
        <n v="366758"/>
        <n v="405632"/>
        <n v="351009"/>
        <n v="278"/>
        <n v="134"/>
        <n v="216"/>
        <n v="43622"/>
        <n v="84811"/>
        <n v="101243"/>
        <n v="47603"/>
        <n v="121215"/>
        <n v="245223"/>
        <n v="73"/>
        <n v="399"/>
        <n v="719329"/>
        <n v="112"/>
        <n v="42812"/>
        <n v="121835"/>
        <n v="83189"/>
        <n v="123"/>
        <n v="43"/>
        <n v="321"/>
        <n v="103"/>
        <n v="12"/>
        <n v="15"/>
        <n v="16"/>
        <n v="148"/>
        <n v="25"/>
        <n v="230"/>
        <n v="176"/>
        <n v="214"/>
        <n v="249"/>
        <n v="225"/>
        <n v="25616"/>
        <n v="284934"/>
        <n v="290493"/>
        <n v="361033"/>
        <n v="50"/>
        <n v="541"/>
        <n v="555"/>
        <n v="592"/>
        <n v="31"/>
        <n v="189223"/>
        <n v="220800"/>
        <n v="256018"/>
        <n v="28735"/>
        <n v="20300"/>
        <n v="23714"/>
        <n v="251098"/>
        <n v="553"/>
        <n v="128251"/>
        <n v="192655"/>
        <n v="103948"/>
        <n v="57332"/>
        <n v="89284"/>
        <n v="110119"/>
        <n v="29"/>
        <n v="10900"/>
        <n v="17867"/>
        <n v="281"/>
        <n v="246"/>
        <n v="209"/>
        <n v="17"/>
        <n v="816766"/>
        <n v="271295"/>
        <n v="66315"/>
        <n v="21"/>
        <n v="10"/>
        <n v="104"/>
        <n v="57"/>
        <n v="78"/>
        <n v="358"/>
        <n v="58"/>
        <n v="81"/>
        <n v="141"/>
        <n v="352"/>
        <n v="257"/>
        <n v="393"/>
        <n v="375"/>
        <n v="258"/>
        <n v="126"/>
        <n v="1091"/>
        <n v="65"/>
        <n v="45"/>
        <n v="68569"/>
        <n v="101386"/>
        <n v="104896"/>
        <n v="20386"/>
        <n v="41268"/>
        <n v="24563"/>
        <n v="142"/>
        <n v="40000"/>
        <n v="90427"/>
        <n v="128306"/>
        <n v="7"/>
        <n v="251"/>
        <n v="182"/>
        <n v="37500"/>
        <n v="106994"/>
        <n v="101058"/>
        <n v="48"/>
        <n v="132"/>
        <n v="67"/>
        <n v="1779"/>
        <n v="1106"/>
        <n v="264"/>
        <n v="162"/>
      </sharedItems>
    </cacheField>
    <cacheField name="среднее продаж" numFmtId="0">
      <sharedItems containsMixedTypes="1" containsNumber="1" minValue="25.016666666666666" maxValue="14591823992" count="196">
        <n v="469.06666666666666"/>
        <n v="485.53333333333336"/>
        <n v="1041.5833333333333"/>
        <n v="738.25"/>
        <n v="620.26666666666665"/>
        <n v="186.38333333333333"/>
        <n v="534.79999999999995"/>
        <n v="656.43333333333328"/>
        <n v="765.88333333333333"/>
        <n v="348.48333333333335"/>
        <n v="1244.4000000000001"/>
        <n v="927.51666666666665"/>
        <n v="555713.96666666667"/>
        <n v="1784456.8333333333"/>
        <n v="3741721.9"/>
        <n v="6694458.9333333336"/>
        <n v="32.616666666666667"/>
        <n v="75.483333333333334"/>
        <n v="676.9666666666667"/>
        <n v="18120.683333333334"/>
        <n v="24769.066666666666"/>
        <n v="527.4"/>
        <n v="801.2"/>
        <n v="248.7"/>
        <n v="147404.79999999999"/>
        <n v="360073.11666666664"/>
        <n v="652570.18333333335"/>
        <n v="268.8"/>
        <n v="237.31666666666666"/>
        <n v="289915.73333333334"/>
        <n v="357380.21666666667"/>
        <n v="242986.8"/>
        <n v="46.25"/>
        <n v="133.56666666666666"/>
        <n v="1928555.65"/>
        <n v="2120439.3666666667"/>
        <n v="2904134.4333333331"/>
        <n v="593624.01666666672"/>
        <n v="79.650000000000006"/>
        <s v="error"/>
        <n v="172.26666666666668"/>
        <n v="53.666666666666664"/>
        <n v="68.266666666666666"/>
        <n v="1328.6666666666667"/>
        <n v="1262273.9666666666"/>
        <n v="888273.21666666667"/>
        <n v="1542199.95"/>
        <n v="886.4"/>
        <n v="717.88333333333333"/>
        <n v="667.18333333333328"/>
        <n v="160.56666666666666"/>
        <n v="455.1"/>
        <n v="2766.7"/>
        <n v="205.83333333333334"/>
        <n v="254486.06666666668"/>
        <n v="439.08333333333331"/>
        <n v="353.01666666666665"/>
        <n v="171.08333333333334"/>
        <n v="82.083333333333329"/>
        <n v="169.23333333333332"/>
        <n v="1414695.3333333333"/>
        <n v="2502642.0499999998"/>
        <n v="1957551.4333333333"/>
        <n v="809.85"/>
        <n v="761.2"/>
        <n v="1097.7666666666667"/>
        <n v="220296.83333333334"/>
        <n v="522661.65"/>
        <n v="558502.18333333335"/>
        <n v="263980.96666666667"/>
        <n v="742695.9"/>
        <n v="2579015.8333333335"/>
        <n v="339609874.23333335"/>
        <n v="160.48333333333332"/>
        <n v="71573.883333333331"/>
        <n v="2460208.9"/>
        <n v="276.78333333333336"/>
        <n v="25.566666666666666"/>
        <n v="229293.06666666668"/>
        <n v="510460.81666666665"/>
        <n v="390521.11666666664"/>
        <n v="488.88333333333333"/>
        <n v="453.81666666666666"/>
        <n v="1081.5666666666666"/>
        <n v="1210.7"/>
        <n v="51.166666666666664"/>
        <n v="29"/>
        <n v="89.11666666666666"/>
        <n v="18221721.050000001"/>
        <n v="32.65"/>
        <n v="336.75"/>
        <n v="904348992.70000005"/>
        <n v="56.966666666666669"/>
        <n v="787.33333333333337"/>
        <n v="586.20000000000005"/>
        <n v="1504.5"/>
        <n v="817.13333333333333"/>
        <n v="465.48333333333335"/>
        <n v="123113.85"/>
        <n v="1471572.6166666667"/>
        <n v="1667129.0666666667"/>
        <n v="1859917.3833333333"/>
        <n v="90.55"/>
        <n v="2104.5166666666669"/>
        <n v="2466.3333333333335"/>
        <n v="3221.35"/>
        <n v="55.75"/>
        <n v="76262335.849999994"/>
        <n v="874197.1166666667"/>
        <n v="1496600.25"/>
        <n v="1548606.9833333334"/>
        <n v="140635.33333333334"/>
        <n v="187060.3"/>
        <n v="282329.59999999998"/>
        <n v="900960.76666666672"/>
        <n v="75.25"/>
        <n v="454.5"/>
        <n v="977.23333333333335"/>
        <n v="1013519.6"/>
        <n v="1332364.2166666666"/>
        <n v="1125315.2333333334"/>
        <n v="15157192.966666667"/>
        <n v="176576.65"/>
        <n v="305097"/>
        <n v="487296.36666666664"/>
        <n v="84.75"/>
        <n v="99151.016666666663"/>
        <n v="176786.16666666666"/>
        <n v="221772.98333333334"/>
        <n v="122"/>
        <n v="3492799513.2166667"/>
        <n v="6777388.6166666662"/>
        <n v="798.08333333333337"/>
        <n v="966.36666666666667"/>
        <n v="968.5333333333333"/>
        <n v="59.466666666666669"/>
        <n v="64.016666666666666"/>
        <n v="204.41666666666666"/>
        <n v="62.966666666666669"/>
        <n v="9912130.75"/>
        <n v="2424085.3833333333"/>
        <n v="5600631.5166666666"/>
        <n v="3394216.5166666666"/>
        <n v="1241993.7166666666"/>
        <n v="359377.96666666667"/>
        <n v="84.316666666666663"/>
        <n v="286.45"/>
        <n v="251.61666666666667"/>
        <n v="380.46666666666664"/>
        <n v="681.73333333333335"/>
        <n v="131.15"/>
        <n v="104.33333333333333"/>
        <n v="126.53333333333333"/>
        <n v="410.8"/>
        <n v="202.78333333333333"/>
        <n v="944.45"/>
        <n v="627.88333333333333"/>
        <n v="1023.4000000000001"/>
        <n v="40.416666666666664"/>
        <n v="1041.7833333333333"/>
        <n v="1372.25"/>
        <n v="1256.4000000000001"/>
        <n v="550.56666666666672"/>
        <n v="1493.8333333333333"/>
        <n v="274.01666666666665"/>
        <n v="100.36666666666666"/>
        <n v="96.833333333333329"/>
        <n v="221081.15"/>
        <n v="503571.88333333336"/>
        <n v="432188.7"/>
        <n v="278316.79999999999"/>
        <n v="400901.28333333333"/>
        <n v="1782029.0166666666"/>
        <n v="75.95"/>
        <n v="302.81666666666666"/>
        <n v="14591823992"/>
        <n v="274172.71666666667"/>
        <n v="354962.96666666667"/>
        <n v="817841.6333333333"/>
        <n v="25.016666666666666"/>
        <n v="872.4666666666667"/>
        <n v="787.91666666666663"/>
        <n v="1126.95"/>
        <n v="169052.85"/>
        <n v="385656.05"/>
        <n v="458815.38333333336"/>
        <n v="260.55"/>
        <n v="44197430.399999999"/>
        <n v="274.83333333333331"/>
        <n v="1205.6500000000001"/>
        <n v="2445.5166666666669"/>
        <n v="3079.0333333333333"/>
        <n v="842.88333333333333"/>
        <n v="739.73333333333335"/>
        <n v="656.2833333333333"/>
        <n v="37700667.133333333"/>
      </sharedItems>
    </cacheField>
    <cacheField name="max, стоимость" numFmtId="4">
      <sharedItems containsMixedTypes="1" containsNumber="1" minValue="0.02" maxValue="1000000" count="174">
        <n v="3001.23"/>
        <n v="25512.12"/>
        <n v="3659"/>
        <n v="1000000"/>
        <n v="11300.25"/>
        <n v="227000"/>
        <n v="18001.080000000002"/>
        <n v="4280"/>
        <n v="675"/>
        <n v="80001"/>
        <n v="229967.34"/>
        <n v="120.01"/>
        <n v="122.03"/>
        <n v="59.9"/>
        <n v="14.16"/>
        <n v="249999.94"/>
        <n v="10750"/>
        <n v="115.73"/>
        <n v="406.07"/>
        <n v="10008.719999999999"/>
        <n v="738776.49"/>
        <n v="8.26"/>
        <n v="2.35"/>
        <n v="0.02"/>
        <n v="500.01"/>
        <n v="273250.09000000003"/>
        <n v="43.59"/>
        <n v="22.54"/>
        <n v="0.36"/>
        <n v="5502"/>
        <n v="163.16"/>
        <n v="45.88"/>
        <n v="15"/>
        <n v="14950"/>
        <n v="948999.5"/>
        <s v="error"/>
        <n v="266000"/>
        <n v="197999.82"/>
        <n v="33.78"/>
        <n v="130"/>
        <n v="35.89"/>
        <n v="7.76"/>
        <n v="15027.21"/>
        <n v="500.02"/>
        <n v="350.12"/>
        <n v="249999.99"/>
        <n v="29001.01"/>
        <n v="793999.92"/>
        <n v="2887.99"/>
        <n v="601.21"/>
        <n v="334999"/>
        <n v="13060.06"/>
        <n v="355001.5"/>
        <n v="7.99"/>
        <n v="388805.47"/>
        <n v="183.25"/>
        <n v="51.69"/>
        <n v="8.11"/>
        <n v="9757.41"/>
        <n v="1922.23"/>
        <n v="19.350000000000001"/>
        <n v="13.13"/>
        <n v="3.23"/>
        <n v="7.02"/>
        <n v="7.78"/>
        <n v="1.07"/>
        <n v="46.81"/>
        <n v="400"/>
        <n v="214.65"/>
        <n v="381000.01"/>
        <n v="19.63"/>
        <n v="26.4"/>
        <n v="5.16"/>
        <n v="7100"/>
        <n v="8800.15"/>
        <n v="3783.74"/>
        <n v="7006.4"/>
        <n v="300000.03000000003"/>
        <n v="1174.95"/>
        <n v="291899.98"/>
        <n v="66.22"/>
        <n v="989019.1"/>
        <n v="16107.49"/>
        <n v="1"/>
        <n v="117.49"/>
        <n v="8177.78"/>
        <n v="636995.99"/>
        <n v="1.74"/>
        <n v="291.26"/>
        <n v="33.22"/>
        <n v="11.5"/>
        <n v="15323.15"/>
        <n v="10002.41"/>
        <n v="1040.01"/>
        <n v="898998.15"/>
        <n v="334.76"/>
        <n v="117.15"/>
        <n v="6.04"/>
        <n v="6"/>
        <n v="17.25"/>
        <n v="1.31"/>
        <n v="1.69"/>
        <n v="60.1"/>
        <n v="2000"/>
        <n v="513199.76"/>
        <n v="150.68"/>
        <n v="38.46"/>
        <n v="9.77"/>
        <n v="60.08"/>
        <n v="66.14"/>
        <n v="19.04"/>
        <n v="2.0299999999999998"/>
        <n v="400020.28"/>
        <n v="18.54"/>
        <n v="5.66"/>
        <n v="0.28000000000000003"/>
        <n v="392001.35"/>
        <n v="5.36"/>
        <n v="38"/>
        <n v="29003.55"/>
        <n v="5650.45"/>
        <n v="533.03"/>
        <n v="16000.22"/>
        <n v="300010.28999999998"/>
        <n v="15.3"/>
        <n v="182.5"/>
        <n v="47.02"/>
        <n v="5.9"/>
        <n v="3.48"/>
        <n v="117.23"/>
        <n v="4002.26"/>
        <n v="175000"/>
        <n v="334999.90000000002"/>
        <n v="2406.0500000000002"/>
        <n v="529770.12"/>
        <n v="17500"/>
        <n v="12700.02"/>
        <n v="6800.74"/>
        <n v="5000.05"/>
        <n v="199003"/>
        <n v="4001.18"/>
        <n v="367093.11"/>
        <n v="800.05"/>
        <n v="10000"/>
        <n v="1927.57"/>
        <n v="390.21"/>
        <n v="29010.03"/>
        <n v="826001.23"/>
        <n v="2025.02"/>
        <n v="53.32"/>
        <n v="9"/>
        <n v="1.21"/>
        <n v="55.06"/>
        <n v="4.3499999999999996"/>
        <n v="1.59"/>
        <n v="450115.15"/>
        <n v="402999.95"/>
        <n v="4.4800000000000004"/>
        <n v="16.579999999999998"/>
        <n v="2.21"/>
        <n v="8013.27"/>
        <n v="150.07"/>
        <n v="255.16"/>
        <n v="68.89"/>
        <n v="15.01"/>
        <n v="2.0499999999999998"/>
        <n v="9005.57"/>
        <n v="13.98"/>
        <n v="7999.5"/>
        <n v="30131.27"/>
        <n v="28108.92"/>
        <n v="3700.82"/>
        <n v="227.09"/>
        <n v="953.69"/>
      </sharedItems>
    </cacheField>
    <cacheField name="min, стоимость" numFmtId="4">
      <sharedItems containsMixedTypes="1" containsNumber="1" minValue="4.3499999999999996" maxValue="800000000" count="189">
        <n v="26189.99"/>
        <n v="66999.97"/>
        <n v="7924.77"/>
        <n v="2400000.0099999998"/>
        <n v="28999"/>
        <n v="424999"/>
        <n v="55000"/>
        <n v="46989.63"/>
        <n v="5320000"/>
        <n v="7100"/>
        <n v="166986.94"/>
        <n v="521974.47"/>
        <n v="360.73"/>
        <n v="187.73"/>
        <n v="84.91"/>
        <n v="24.18"/>
        <n v="10999998"/>
        <n v="3000000.01"/>
        <n v="85000"/>
        <n v="949.74"/>
        <n v="1000"/>
        <n v="65799.95"/>
        <n v="1049123.96"/>
        <n v="10249989.890000001"/>
        <n v="15.11"/>
        <n v="9"/>
        <n v="4.3499999999999996"/>
        <n v="37500"/>
        <n v="359999.99"/>
        <n v="166.1"/>
        <n v="50"/>
        <n v="10.38"/>
        <n v="183989889.99000001"/>
        <n v="62998.99"/>
        <n v="396.49"/>
        <n v="109"/>
        <n v="98"/>
        <n v="17900"/>
        <n v="97999999.989999995"/>
        <s v="error"/>
        <n v="547999.94999999995"/>
        <n v="9899996.9800000004"/>
        <n v="284983.44"/>
        <n v="288"/>
        <n v="59.97"/>
        <n v="26.67"/>
        <n v="64999.91"/>
        <n v="12999.96"/>
        <n v="2999.99"/>
        <n v="3578999.99"/>
        <n v="125000"/>
        <n v="1099947.95"/>
        <n v="65554.490000000005"/>
        <n v="946.22"/>
        <n v="600001.27"/>
        <n v="500000"/>
        <n v="870999.97"/>
        <n v="100000"/>
        <n v="298.45999999999998"/>
        <n v="100"/>
        <n v="13.39"/>
        <n v="26000"/>
        <n v="3999"/>
        <n v="949.78"/>
        <n v="60"/>
        <n v="29.88"/>
        <n v="15"/>
        <n v="17.989999999999998"/>
        <n v="9.93"/>
        <n v="62.74"/>
        <n v="13148535.5"/>
        <n v="449"/>
        <n v="390"/>
        <n v="12999999.859999999"/>
        <n v="54.89"/>
        <n v="38.46"/>
        <n v="11.5"/>
        <n v="23999.99"/>
        <n v="149000"/>
        <n v="7687.86"/>
        <n v="130000"/>
        <n v="10249997.91"/>
        <n v="8000000"/>
        <n v="1999999"/>
        <n v="1346.86"/>
        <n v="177879651"/>
        <n v="470000"/>
        <n v="76.930000000000007"/>
        <n v="5800000"/>
        <n v="24100.9"/>
        <n v="7999.99"/>
        <n v="7999.8"/>
        <n v="13999.97"/>
        <n v="849998.96"/>
        <n v="17.86"/>
        <n v="599.9"/>
        <n v="77"/>
        <n v="21.04"/>
        <n v="14499999"/>
        <n v="149999.95000000001"/>
        <n v="22644.81"/>
        <n v="6978.94"/>
        <n v="800000000"/>
        <n v="416.91"/>
        <n v="419.97"/>
        <n v="99.96"/>
        <n v="12"/>
        <n v="71.040000000000006"/>
        <n v="16.5"/>
        <n v="39"/>
        <n v="250"/>
        <n v="10399999"/>
        <n v="27777.77"/>
        <n v="2525832.52"/>
        <n v="259.29000000000002"/>
        <n v="97.44"/>
        <n v="21.99"/>
        <n v="69.430000000000007"/>
        <n v="90.16"/>
        <n v="49.98"/>
        <n v="16.8"/>
        <n v="3000000"/>
        <n v="76"/>
        <n v="168.61"/>
        <n v="5.5"/>
        <n v="500000000.00999999"/>
        <n v="6.9"/>
        <n v="53.2"/>
        <n v="33499.96"/>
        <n v="10000"/>
        <n v="9997.98"/>
        <n v="314207516.11000001"/>
        <n v="99999"/>
        <n v="699990.77"/>
        <n v="11999999.99"/>
        <n v="23"/>
        <n v="228.96"/>
        <n v="56.8"/>
        <n v="9.15"/>
        <n v="9.2200000000000006"/>
        <n v="257"/>
        <n v="9232999.9299999997"/>
        <n v="98999.98"/>
        <n v="249999.44"/>
        <n v="1855197.97"/>
        <n v="43998.98"/>
        <n v="821697.73"/>
        <n v="75000"/>
        <n v="32499.99"/>
        <n v="24994.92"/>
        <n v="230508.65"/>
        <n v="12799"/>
        <n v="470999.99"/>
        <n v="6000"/>
        <n v="11899999"/>
        <n v="18724"/>
        <n v="31499.98"/>
        <n v="2985.9"/>
        <n v="84797.87"/>
        <n v="934494.61"/>
        <n v="15950"/>
        <n v="17903000"/>
        <n v="10099997.970000001"/>
        <n v="162.94999999999999"/>
        <n v="129.91"/>
        <n v="14.62"/>
        <n v="279.99"/>
        <n v="20.010000000000002"/>
        <n v="599999.78"/>
        <n v="550000"/>
        <n v="5.6"/>
        <n v="60.67"/>
        <n v="22.01"/>
        <n v="9.5399999999999991"/>
        <n v="178996991.99000001"/>
        <n v="99997.62"/>
        <n v="7179.98"/>
        <n v="144.96"/>
        <n v="59.91"/>
        <n v="99999.71"/>
        <n v="17"/>
        <n v="10499999.99"/>
        <n v="71449.399999999994"/>
        <n v="1599999.88"/>
        <n v="57999.57"/>
        <n v="53987.95"/>
        <n v="9196.9"/>
        <n v="8999.98"/>
        <n v="1106.72"/>
      </sharedItems>
    </cacheField>
    <cacheField name="средняя цена, максим." numFmtId="4">
      <sharedItems containsMixedTypes="1" containsNumber="1" minValue="1.1278333333333337" maxValue="173997011.5913333" count="197">
        <n v="15863.722166666663"/>
        <n v="32417.32650000001"/>
        <n v="6522.9593333333332"/>
        <n v="2266000.7291666665"/>
        <n v="20770.053666666659"/>
        <n v="309544.8453333333"/>
        <n v="39823.246666666673"/>
        <n v="41931.899166666662"/>
        <n v="3758574.1518333321"/>
        <n v="4021.4519999999993"/>
        <n v="92997.718333333338"/>
        <n v="253784.92816666668"/>
        <n v="309.43299999999999"/>
        <n v="155.11999999999998"/>
        <n v="67.559166666666641"/>
        <n v="15.874666666666663"/>
        <n v="8114011.2423333367"/>
        <n v="461316.42833333329"/>
        <n v="15293.656166666662"/>
        <n v="199.8061666666666"/>
        <n v="735.99633333333304"/>
        <n v="43573.718833333347"/>
        <n v="859395.4613333334"/>
        <n v="9837637.0264999978"/>
        <n v="9.577"/>
        <n v="3.4886666666666679"/>
        <n v="1.1278333333333337"/>
        <n v="6828.232666666665"/>
        <n v="313936.90083333344"/>
        <n v="65.319833333333335"/>
        <n v="33.619333333333337"/>
        <n v="5.2231666666666658"/>
        <n v="173997011.5913333"/>
        <n v="25477.488499999992"/>
        <n v="241.1596666666666"/>
        <n v="75.594166666666695"/>
        <n v="26.181500000000007"/>
        <n v="16343.851666666664"/>
        <n v="2799180.9205000014"/>
        <s v="error"/>
        <n v="381600.76833333343"/>
        <n v="8137955.6731666662"/>
        <n v="275893.60466666665"/>
        <n v="67.306166666666755"/>
        <n v="188.16716666666665"/>
        <n v="46.098333333333322"/>
        <n v="16.544166666666666"/>
        <n v="25068.54833333334"/>
        <n v="4567.7266666666665"/>
        <n v="820.36099999999999"/>
        <n v="422676.14399999974"/>
        <n v="60808.260999999984"/>
        <n v="919481.44550000003"/>
        <n v="42901.571166666668"/>
        <n v="771.54933333333349"/>
        <n v="410255.00483333331"/>
        <n v="62958.130500000014"/>
        <n v="468999.46733333316"/>
        <n v="61651.200333333327"/>
        <n v="453817.52600000013"/>
        <n v="232.38133333333326"/>
        <n v="69.491166666666643"/>
        <n v="8.7744999999999997"/>
        <n v="10277.152666666669"/>
        <n v="2380.254833333333"/>
        <n v="233.81583333333344"/>
        <n v="26.736833333333333"/>
        <n v="19.756666666666668"/>
        <n v="4.2686666666666664"/>
        <n v="11.092333333333336"/>
        <n v="24.319999999999997"/>
        <n v="2.5610000000000004"/>
        <n v="49.677666666666681"/>
        <n v="2159097.8913333328"/>
        <n v="415.31516666666681"/>
        <n v="275.28933333333322"/>
        <n v="439606.12166666664"/>
        <n v="2118515.5718333325"/>
        <n v="28.40366666666667"/>
        <n v="33.120833333333344"/>
        <n v="5.4243333333333341"/>
        <n v="13002.341499999999"/>
        <n v="24731.316666666662"/>
        <n v="5915.5894999999991"/>
        <n v="26924.274166666666"/>
        <n v="10038837.397333331"/>
        <n v="1799117.8375000006"/>
        <n v="416135.91150000005"/>
        <n v="1224.8983333333335"/>
        <n v="161896124.67033336"/>
        <n v="311942.03383333341"/>
        <n v="69.834666666666664"/>
        <n v="1512258.1724999996"/>
        <n v="16608.525499999996"/>
        <n v="2274.453500000001"/>
        <n v="576.55666666666673"/>
        <n v="9417.9046666666691"/>
        <n v="762318.14299999992"/>
        <n v="10.122333333333335"/>
        <n v="344.99783333333318"/>
        <n v="47.610666666666688"/>
        <n v="13.786499999999997"/>
        <n v="9983282.3280000035"/>
        <n v="64599.941666666658"/>
        <n v="13798.096000000009"/>
        <n v="2453.931333333333"/>
        <n v="14825039.942166666"/>
        <n v="360.21166666666687"/>
        <n v="182.06849999999994"/>
        <n v="25.37583333333334"/>
        <n v="8.3049999999999997"/>
        <n v="24.630500000000005"/>
        <n v="6.1831666666666658"/>
        <n v="5.780000000000002"/>
        <n v="104.73166666666664"/>
        <n v="8107317.8373333337"/>
        <n v="10840.664166666667"/>
        <n v="624468.99049999996"/>
        <n v="202.07899999999992"/>
        <n v="57.93266666666667"/>
        <n v="13.473666666666665"/>
        <n v="64.164500000000032"/>
        <n v="70.238833333333346"/>
        <n v="28.200166666666664"/>
        <n v="6.3243333333333345"/>
        <n v="533614.0796666668"/>
        <n v="24.795333333333339"/>
        <n v="15.987500000000001"/>
        <n v="1.5026666666666681"/>
        <n v="8813601.9786666688"/>
        <n v="4.8320000000000016"/>
        <n v="49.348333333333336"/>
        <n v="29205.810666666668"/>
        <n v="7137.8460000000023"/>
        <n v="1777.9551666666664"/>
        <n v="165783798.39083332"/>
        <n v="64262.145166666691"/>
        <n v="428291.23783333338"/>
        <n v="9585570.2856666688"/>
        <n v="19.765333333333334"/>
        <n v="208.17283333333322"/>
        <n v="51.091833333333319"/>
        <n v="7.3489999999999966"/>
        <n v="3.5695000000000014"/>
        <n v="179.58249999999998"/>
        <n v="7894110.3723333357"/>
        <n v="21672.066999999992"/>
        <n v="211962.25016666661"/>
        <n v="435329.81783333333"/>
        <n v="15879.127666666665"/>
        <n v="642334.52533333329"/>
        <n v="31213.623666666659"/>
        <n v="23155.473999999995"/>
        <n v="16725.014166666668"/>
        <n v="10000.412166666665"/>
        <n v="226390.47016666675"/>
        <n v="9057.725833333332"/>
        <n v="445051.26999999996"/>
        <n v="1366.1291666666666"/>
        <n v="9546538.4591666702"/>
        <n v="13750.144500000004"/>
        <n v="5436.6808333333338"/>
        <n v="970.04916666666702"/>
        <n v="46107.456666666672"/>
        <n v="874954.37266666652"/>
        <n v="7293.3006666666643"/>
        <n v="2045504.1423333327"/>
        <n v="9555332.791666666"/>
        <n v="85.327666666666616"/>
        <n v="44.598999999999982"/>
        <n v="4.4904999999999982"/>
        <n v="160.41316666666665"/>
        <n v="31.394166666666678"/>
        <n v="6.5403333333333356"/>
        <n v="517334.18266666657"/>
        <n v="498636.9721666667"/>
        <n v="4.0408333333333335"/>
        <n v="19.828666666666663"/>
        <n v="14.428000000000003"/>
        <n v="2.814166666666666"/>
        <n v="160325114.38183329"/>
        <n v="13913.631833333337"/>
        <n v="2793.884500000001"/>
        <n v="360.23099999999999"/>
        <n v="81.088166666666652"/>
        <n v="23.647333333333329"/>
        <n v="3.7114999999999982"/>
        <n v="46227.091666666667"/>
        <n v="14.56583333333333"/>
        <n v="10179039.595166665"/>
        <n v="56249.41800000002"/>
        <n v="1449307.0116666663"/>
        <n v="41643.797166666685"/>
        <n v="30433.949666666671"/>
        <n v="4967.671166666667"/>
        <n v="2267.1800000000003"/>
        <n v="1043.851166666667"/>
      </sharedItems>
    </cacheField>
    <cacheField name="средняя цена" numFmtId="4">
      <sharedItems containsMixedTypes="1" containsNumber="1" minValue="1.0895000000000006" maxValue="170417556.36983338" count="197">
        <n v="14353.599833333332"/>
        <n v="31250.827833333355"/>
        <n v="6119.8206666666674"/>
        <n v="2258630.1721666665"/>
        <n v="19835.269333333334"/>
        <n v="294319.4221666666"/>
        <n v="38043.282999999989"/>
        <n v="40724.504333333345"/>
        <n v="3672701.4326666673"/>
        <n v="2999.1543333333334"/>
        <n v="86553.893333333341"/>
        <n v="248218.26283333337"/>
        <n v="306.59883333333335"/>
        <n v="151.374"/>
        <n v="64.419000000000011"/>
        <n v="15.290500000000002"/>
        <n v="7866760.2179999994"/>
        <n v="376706.6906666666"/>
        <n v="12814.254999999996"/>
        <n v="166.72566666666663"/>
        <n v="691.53633333333312"/>
        <n v="42293.008500000018"/>
        <n v="842972.16683333321"/>
        <n v="9794157.2126666699"/>
        <n v="9.3681666666666654"/>
        <n v="3.3338333333333345"/>
        <n v="1.0895000000000006"/>
        <n v="5466.893500000001"/>
        <n v="308807.80583333329"/>
        <n v="56.848666666666659"/>
        <n v="31.936499999999995"/>
        <n v="4.7894999999999985"/>
        <n v="170417556.36983338"/>
        <n v="20171.207833333337"/>
        <n v="232.37700000000001"/>
        <n v="72.484666666666683"/>
        <n v="23.977166666666665"/>
        <n v="15982.903666666662"/>
        <n v="1091295.2683333331"/>
        <s v="error"/>
        <n v="363677.77799999999"/>
        <n v="7931488.742833334"/>
        <n v="225010.40966666662"/>
        <n v="67.306166666666755"/>
        <n v="183.108"/>
        <n v="43.592833333333331"/>
        <n v="16.387666666666668"/>
        <n v="24152.29966666667"/>
        <n v="4360.7546666666649"/>
        <n v="701.46250000000009"/>
        <n v="378366.73849999986"/>
        <n v="57340.205500000004"/>
        <n v="912378.45999999985"/>
        <n v="34868.763833333331"/>
        <n v="756.44450000000006"/>
        <n v="399534.91283333325"/>
        <n v="48209.9185"/>
        <n v="463830.43849999981"/>
        <n v="27032.816333333332"/>
        <n v="447035.34066666669"/>
        <n v="220.14249999999996"/>
        <n v="63.228333333333325"/>
        <n v="8.4933333333333358"/>
        <n v="10122.949166666667"/>
        <n v="2318.395833333333"/>
        <n v="179.8693333333334"/>
        <n v="23.420666666666666"/>
        <n v="18.40516666666667"/>
        <n v="3.7946666666666671"/>
        <n v="10.168999999999999"/>
        <n v="18.718333333333344"/>
        <n v="2.4025000000000012"/>
        <n v="49.076333333333338"/>
        <n v="1716095.7796666669"/>
        <n v="414.75316666666674"/>
        <n v="262.44783333333334"/>
        <n v="426756.7099999999"/>
        <n v="1396748.0298333331"/>
        <n v="26.464000000000002"/>
        <n v="31.717833333333346"/>
        <n v="5.1456666666666679"/>
        <n v="11288.190499999999"/>
        <n v="20595.000499999998"/>
        <n v="5632.3178333333326"/>
        <n v="25678.340333333337"/>
        <n v="9861504.8099999987"/>
        <n v="1368525.7839999998"/>
        <n v="369504.43399999983"/>
        <n v="1219.3409999999999"/>
        <n v="158389764.29666665"/>
        <n v="304917.16450000007"/>
        <n v="69.189166666666637"/>
        <n v="1238207.7063333332"/>
        <n v="16443.085666666662"/>
        <n v="1972.0166666666669"/>
        <n v="474.78266666666684"/>
        <n v="8842.3110000000033"/>
        <n v="757006.1301666667"/>
        <n v="7.7091666666666701"/>
        <n v="324.61716666666661"/>
        <n v="44.714500000000008"/>
        <n v="13.073166666666671"/>
        <n v="9777983.9033333324"/>
        <n v="56071.162166666625"/>
        <n v="13570.487333333342"/>
        <n v="2176.7529999999997"/>
        <n v="1346774.183833333"/>
        <n v="356.46483333333333"/>
        <n v="164.85716666666667"/>
        <n v="22.654500000000009"/>
        <n v="8.0324999999999971"/>
        <n v="23.13183333333334"/>
        <n v="4.9014999999999995"/>
        <n v="5.1875000000000018"/>
        <n v="90.053166666666655"/>
        <n v="7918635.574500001"/>
        <n v="9727.0723333333335"/>
        <n v="594589.96099999978"/>
        <n v="189.35883333333331"/>
        <n v="54.834166666666654"/>
        <n v="13.244500000000004"/>
        <n v="63.185666666666691"/>
        <n v="68.142000000000024"/>
        <n v="25.963666666666658"/>
        <n v="5.4575000000000014"/>
        <n v="452655.2678333334"/>
        <n v="23.545333333333339"/>
        <n v="14.223333333333336"/>
        <n v="1.3095000000000017"/>
        <n v="685166.71433333354"/>
        <n v="4.7388333333333321"/>
        <n v="49.159166666666664"/>
        <n v="29204.389500000001"/>
        <n v="6862.4641666666676"/>
        <n v="1502.6831666666667"/>
        <n v="160249222.26549998"/>
        <n v="35679.2935"/>
        <n v="401760.55433333328"/>
        <n v="9337086.3298333306"/>
        <n v="19.334333333333337"/>
        <n v="205.33083333333326"/>
        <n v="50.610833333333332"/>
        <n v="7.1538333333333313"/>
        <n v="3.3888333333333334"/>
        <n v="166.11933333333329"/>
        <n v="7565914.2806666661"/>
        <n v="12299.891500000005"/>
        <n v="207911.99516666669"/>
        <n v="417557.56549999997"/>
        <n v="12896.6595"/>
        <n v="639959.88783333299"/>
        <n v="20736.978833333334"/>
        <n v="18421.495333333332"/>
        <n v="13875.051833333331"/>
        <n v="8056.0683333333327"/>
        <n v="221488.21833333338"/>
        <n v="8724.3468333333349"/>
        <n v="438122.85"/>
        <n v="1165.0109999999997"/>
        <n v="9273243.8231666666"/>
        <n v="13566.368000000006"/>
        <n v="4263.2115000000003"/>
        <n v="876.17100000000005"/>
        <n v="42207.494500000001"/>
        <n v="873978.47033333336"/>
        <n v="6055.2609999999986"/>
        <n v="1372513.5731666668"/>
        <n v="9416501.691833334"/>
        <n v="71.144999999999982"/>
        <n v="41.396999999999984"/>
        <n v="4.1573333333333347"/>
        <n v="154.96666666666664"/>
        <n v="30.096500000000006"/>
        <n v="6.3248333333333351"/>
        <n v="488168.93883333326"/>
        <n v="487655.13350000005"/>
        <n v="3.9763333333333319"/>
        <n v="18.567666666666664"/>
        <n v="13.827666666666671"/>
        <n v="2.4904999999999995"/>
        <n v="156573751.48666668"/>
        <n v="11614.491833333333"/>
        <n v="2619.3426666666669"/>
        <n v="352.11099999999999"/>
        <n v="75.489999999999981"/>
        <n v="20.991166666666665"/>
        <n v="3.2888333333333328"/>
        <n v="28546.194000000014"/>
        <n v="14.472500000000002"/>
        <n v="10158068.604"/>
        <n v="55443.051333333322"/>
        <n v="1442437.2163333327"/>
        <n v="38151.112999999998"/>
        <n v="29611.435000000005"/>
        <n v="4351.8899999999994"/>
        <n v="1935.444666666667"/>
        <n v="1038.6953333333338"/>
      </sharedItems>
    </cacheField>
    <cacheField name="min, lowest" numFmtId="4">
      <sharedItems containsMixedTypes="1" containsNumber="1" minValue="4.3499999999999996" maxValue="173898660.78999999" count="193">
        <n v="26189.99"/>
        <n v="35000.01"/>
        <n v="7799.86"/>
        <n v="2349999.9900000002"/>
        <n v="28999"/>
        <n v="350000"/>
        <n v="55000"/>
        <n v="46988.98"/>
        <n v="3893021"/>
        <n v="4998.99"/>
        <n v="94894.98"/>
        <n v="280857.75"/>
        <n v="319.77999999999997"/>
        <n v="187.73"/>
        <n v="75.459999999999994"/>
        <n v="19.920000000000002"/>
        <n v="8199999.8499999996"/>
        <n v="434996.34"/>
        <n v="19989.97"/>
        <n v="332.96"/>
        <n v="999.89"/>
        <n v="65799.95"/>
        <n v="1046960.84"/>
        <n v="10244989.68"/>
        <n v="15.11"/>
        <n v="9"/>
        <n v="4.3499999999999996"/>
        <n v="6493"/>
        <n v="359999.86"/>
        <n v="126.99"/>
        <n v="50"/>
        <n v="10.38"/>
        <n v="169899998.99000001"/>
        <n v="57994.92"/>
        <n v="396.49"/>
        <n v="109"/>
        <n v="34.1"/>
        <n v="17297"/>
        <n v="1560000.07"/>
        <s v="error"/>
        <n v="449000"/>
        <n v="8745998.9199999999"/>
        <n v="284980.02"/>
        <n v="1000"/>
        <n v="272"/>
        <n v="59.97"/>
        <n v="25.99"/>
        <n v="64999.91"/>
        <n v="12999.96"/>
        <n v="2999.99"/>
        <n v="1311785.75"/>
        <n v="88000"/>
        <n v="1098011.02"/>
        <n v="63997.99"/>
        <n v="946.22"/>
        <n v="588999.97"/>
        <n v="500000"/>
        <n v="550000"/>
        <n v="100000"/>
        <n v="495000"/>
        <n v="294.99"/>
        <n v="89.78"/>
        <n v="10.5"/>
        <n v="13499.99"/>
        <n v="3998.93"/>
        <n v="949.78"/>
        <n v="60"/>
        <n v="27.56"/>
        <n v="7.08"/>
        <n v="17.100000000000001"/>
        <n v="100"/>
        <n v="9.85"/>
        <n v="57"/>
        <n v="2900000.02"/>
        <n v="445.11"/>
        <n v="357.65"/>
        <n v="499998.91"/>
        <n v="1500000"/>
        <n v="54.89"/>
        <n v="38.299999999999997"/>
        <n v="11.5"/>
        <n v="23999.99"/>
        <n v="39999"/>
        <n v="7687.83"/>
        <n v="130000"/>
        <n v="10247972.73"/>
        <n v="1479999.84"/>
        <n v="426986.68"/>
        <n v="1338.77"/>
        <n v="170000000"/>
        <n v="469999.9"/>
        <n v="76.5"/>
        <n v="20499.98"/>
        <n v="7999.99"/>
        <n v="1500"/>
        <n v="12000"/>
        <n v="849998.66"/>
        <n v="17.86"/>
        <n v="390"/>
        <n v="71.92"/>
        <n v="19.07"/>
        <n v="10100000"/>
        <n v="131989.98000000001"/>
        <n v="22644.81"/>
        <n v="6978.86"/>
        <n v="1898999.9"/>
        <n v="388"/>
        <n v="344.47"/>
        <n v="98.87"/>
        <n v="12"/>
        <n v="69.989999999999995"/>
        <n v="16.5"/>
        <n v="39"/>
        <n v="129.19999999999999"/>
        <n v="8399999.9700000007"/>
        <n v="25000"/>
        <n v="999999.99"/>
        <n v="258"/>
        <n v="97.44"/>
        <n v="21.99"/>
        <n v="69.400000000000006"/>
        <n v="84.92"/>
        <n v="47.44"/>
        <n v="16.59"/>
        <n v="489777.64"/>
        <n v="76"/>
        <n v="69"/>
        <n v="5.5"/>
        <n v="549999.94999999995"/>
        <n v="6.53"/>
        <n v="52.46"/>
        <n v="33499.96"/>
        <n v="10000"/>
        <n v="9997.9599999999991"/>
        <n v="173898660.78999999"/>
        <n v="99999"/>
        <n v="699975.97"/>
        <n v="9800000"/>
        <n v="22.93"/>
        <n v="225.79"/>
        <n v="56.48"/>
        <n v="9.0299999999999994"/>
        <n v="5.48"/>
        <n v="251.94"/>
        <n v="8199999.9699999997"/>
        <n v="24999.99"/>
        <n v="249999.43"/>
        <n v="1855197.97"/>
        <n v="38998.97"/>
        <n v="821687.95"/>
        <n v="28999.99"/>
        <n v="32002"/>
        <n v="17324.990000000002"/>
        <n v="10499.98"/>
        <n v="230508.59"/>
        <n v="12197"/>
        <n v="470999.99"/>
        <n v="6000"/>
        <n v="9900000"/>
        <n v="18724"/>
        <n v="14440"/>
        <n v="2190"/>
        <n v="84793.88"/>
        <n v="933897.95"/>
        <n v="7500.1"/>
        <n v="1800000"/>
        <n v="9999991.0199999996"/>
        <n v="138.93"/>
        <n v="55.81"/>
        <n v="6.65"/>
        <n v="278.89999999999998"/>
        <n v="20.010000000000002"/>
        <n v="599999.78"/>
        <n v="5.43"/>
        <n v="29.99"/>
        <n v="21.82"/>
        <n v="4.9800000000000004"/>
        <n v="165000000"/>
        <n v="44999.9"/>
        <n v="7179.98"/>
        <n v="144.41"/>
        <n v="59.91"/>
        <n v="8.86"/>
        <n v="99999.71"/>
        <n v="17"/>
        <n v="10489999.83"/>
        <n v="71449.399999999994"/>
        <n v="1549969.9"/>
        <n v="46749.3"/>
        <n v="53987.95"/>
        <n v="9196.9"/>
        <n v="8999.9699999999993"/>
        <n v="1102.03"/>
      </sharedItems>
    </cacheField>
    <cacheField name="max, lowest" numFmtId="4">
      <sharedItems containsMixedTypes="1" containsNumber="1" minValue="0.02" maxValue="1000000" count="174">
        <n v="3001.23"/>
        <n v="25512.12"/>
        <n v="3659"/>
        <n v="1000000"/>
        <n v="11300.25"/>
        <n v="157001.28"/>
        <n v="18001.080000000002"/>
        <n v="4280"/>
        <n v="628.11"/>
        <n v="80001"/>
        <n v="168098.41"/>
        <n v="120.01"/>
        <n v="20.38"/>
        <n v="56.24"/>
        <n v="11.26"/>
        <n v="129001.08"/>
        <n v="10500"/>
        <n v="100"/>
        <n v="405.04"/>
        <n v="10008.719999999999"/>
        <n v="612956.82999999996"/>
        <n v="7.87"/>
        <n v="2.35"/>
        <n v="0.02"/>
        <n v="500.01"/>
        <n v="220016.71"/>
        <n v="43.59"/>
        <n v="22.54"/>
        <n v="0.36"/>
        <n v="5297.1"/>
        <n v="150.65"/>
        <n v="45.88"/>
        <n v="11.03"/>
        <n v="13507"/>
        <n v="111000.34"/>
        <s v="error"/>
        <n v="247534.07999999999"/>
        <n v="1001.36"/>
        <n v="33.78"/>
        <n v="130"/>
        <n v="26.32"/>
        <n v="4.62"/>
        <n v="15027.2"/>
        <n v="500.02"/>
        <n v="350.12"/>
        <n v="135000.17000000001"/>
        <n v="29001.01"/>
        <n v="740055.17"/>
        <n v="2887.99"/>
        <n v="600.03"/>
        <n v="300000"/>
        <n v="13060.06"/>
        <n v="355001.2"/>
        <n v="7.99"/>
        <n v="386123.02"/>
        <n v="181.06"/>
        <n v="35.06"/>
        <n v="8.11"/>
        <n v="9757.41"/>
        <n v="1922.17"/>
        <n v="18.96"/>
        <n v="7.08"/>
        <n v="3.23"/>
        <n v="7.02"/>
        <n v="5.35"/>
        <n v="1.07"/>
        <n v="400"/>
        <n v="196.09"/>
        <n v="325000.51"/>
        <n v="87000.34"/>
        <n v="19.61"/>
        <n v="26.3"/>
        <n v="5.16"/>
        <n v="3250.01"/>
        <n v="7500.15"/>
        <n v="3541.11"/>
        <n v="1000"/>
        <n v="240559.27"/>
        <n v="1108.6500000000001"/>
        <n v="276005.45"/>
        <n v="64.56"/>
        <n v="11000.34"/>
        <n v="16107.49"/>
        <n v="1"/>
        <n v="117.49"/>
        <n v="8177.78"/>
        <n v="636849.99"/>
        <n v="1.74"/>
        <n v="115.07"/>
        <n v="32"/>
        <n v="9.35"/>
        <n v="15323.15"/>
        <n v="10002.41"/>
        <n v="1030.0999999999999"/>
        <n v="750000.04"/>
        <n v="322.06"/>
        <n v="115.7"/>
        <n v="5.57"/>
        <n v="3.51"/>
        <n v="17.25"/>
        <n v="1.31"/>
        <n v="60.1"/>
        <n v="2000"/>
        <n v="455115.89"/>
        <n v="137.61000000000001"/>
        <n v="26.07"/>
        <n v="9.77"/>
        <n v="50"/>
        <n v="66.010000000000005"/>
        <n v="19.02"/>
        <n v="2.02"/>
        <n v="373311.11"/>
        <n v="18.48"/>
        <n v="5.66"/>
        <n v="0.06"/>
        <n v="100000"/>
        <n v="5.28"/>
        <n v="36"/>
        <n v="29003.53"/>
        <n v="5650.37"/>
        <n v="533.03"/>
        <n v="10002.85"/>
        <n v="276016.01"/>
        <n v="948999.99"/>
        <n v="15.23"/>
        <n v="145.33000000000001"/>
        <n v="47.02"/>
        <n v="5.9"/>
        <n v="3.32"/>
        <n v="116.03"/>
        <n v="4002.12"/>
        <n v="160001.51999999999"/>
        <n v="250004.01"/>
        <n v="2406.0300000000002"/>
        <n v="475006.83"/>
        <n v="12700.02"/>
        <n v="6800.25"/>
        <n v="5000"/>
        <n v="45006.17"/>
        <n v="4001.18"/>
        <n v="361171.5"/>
        <n v="800.05"/>
        <n v="10000"/>
        <n v="1927.01"/>
        <n v="390.21"/>
        <n v="29000.17"/>
        <n v="777793.04"/>
        <n v="2022.04"/>
        <n v="900001.88"/>
        <n v="13.26"/>
        <n v="9"/>
        <n v="1.1499999999999999"/>
        <n v="3.02"/>
        <n v="4.26"/>
        <n v="1.59"/>
        <n v="100000.11"/>
        <n v="350000.06"/>
        <n v="2.4"/>
        <n v="16.579999999999998"/>
        <n v="1.34"/>
        <n v="8013.26"/>
        <n v="150.03"/>
        <n v="255.16"/>
        <n v="68.849999999999994"/>
        <n v="15.01"/>
        <n v="2.0499999999999998"/>
        <n v="606.15"/>
        <n v="10.92"/>
        <n v="7999.5"/>
        <n v="30131.23"/>
        <n v="28108.91"/>
        <n v="3700.59"/>
        <n v="227.04"/>
        <n v="945.45"/>
      </sharedItems>
    </cacheField>
    <cacheField name="средняя цена миним" numFmtId="4">
      <sharedItems containsMixedTypes="1" containsNumber="1" minValue="1.0100000000000007" maxValue="162106719.43849999" count="197">
        <n v="12027.250666666665"/>
        <n v="28943.698333333359"/>
        <n v="4808.8869999999988"/>
        <n v="2132451.9156666668"/>
        <n v="18373.805999999997"/>
        <n v="273269.85433333326"/>
        <n v="34732.60833333333"/>
        <n v="36716.090166666669"/>
        <n v="3485260.1693333336"/>
        <n v="1681.2559999999996"/>
        <n v="82657.808666666635"/>
        <n v="233636.24250000005"/>
        <n v="305.16800000000001"/>
        <n v="142.42066666666668"/>
        <n v="60.768166666666694"/>
        <n v="14.7265"/>
        <n v="7369723.9418333331"/>
        <n v="293518.00483333325"/>
        <n v="12099.44633333333"/>
        <n v="154.48916666666665"/>
        <n v="636.3833333333331"/>
        <n v="36631.773166666666"/>
        <n v="817440.52916666667"/>
        <n v="9585088.7311666664"/>
        <n v="9.2865000000000002"/>
        <n v="3.2968333333333346"/>
        <n v="1.0100000000000007"/>
        <n v="3130.9983333333334"/>
        <n v="293280.64633333328"/>
        <n v="54.592999999999996"/>
        <n v="30.410166666666662"/>
        <n v="4.1171666666666651"/>
        <n v="162106719.43849999"/>
        <n v="14752.288833333336"/>
        <n v="224.6271666666666"/>
        <n v="70.999333333333368"/>
        <n v="22.762666666666671"/>
        <n v="15537.8305"/>
        <n v="949624.32800000045"/>
        <s v="error"/>
        <n v="326152.44683333323"/>
        <n v="7447618.5253333328"/>
        <n v="129215.59400000001"/>
        <n v="67.306166666666755"/>
        <n v="178.0931666666666"/>
        <n v="42.235666666666674"/>
        <n v="15.822833333333332"/>
        <n v="23222.163333333338"/>
        <n v="4360.7513333333318"/>
        <n v="683.12850000000026"/>
        <n v="342674.8563333333"/>
        <n v="53372.258833333304"/>
        <n v="880609.15750000009"/>
        <n v="28276.202000000001"/>
        <n v="750.50383333333355"/>
        <n v="380994.01849999995"/>
        <n v="43260.442333333354"/>
        <n v="444076.0633333333"/>
        <n v="16913.814333333336"/>
        <n v="428719.00066666672"/>
        <n v="209.02"/>
        <n v="56.879666666666658"/>
        <n v="8.0891666666666673"/>
        <n v="10004.551000000001"/>
        <n v="2279.7296666666662"/>
        <n v="145.0351666666667"/>
        <n v="21.857000000000003"/>
        <n v="16.692000000000004"/>
        <n v="3.2696666666666641"/>
        <n v="9.4650000000000016"/>
        <n v="16.420333333333335"/>
        <n v="2.2203333333333339"/>
        <n v="48.419666666666679"/>
        <n v="1564865.4741666662"/>
        <n v="413.56166666666672"/>
        <n v="242.00250000000005"/>
        <n v="414468.42199999996"/>
        <n v="1024272.1744999998"/>
        <n v="25.694333333333329"/>
        <n v="29.811833333333343"/>
        <n v="4.889333333333334"/>
        <n v="8705.3886666666695"/>
        <n v="18683.895499999995"/>
        <n v="5052.2146666666667"/>
        <n v="22898.542666666668"/>
        <n v="9275153.0068333317"/>
        <n v="1232690.0645000003"/>
        <n v="318484.26633333333"/>
        <n v="1199.8006666666663"/>
        <n v="148244820.45299998"/>
        <n v="289431.17783333344"/>
        <n v="68.102333333333334"/>
        <n v="1011309.9773333332"/>
        <n v="16246.776833333332"/>
        <n v="1917.5548333333338"/>
        <n v="428.52016666666697"/>
        <n v="8563.5788333333367"/>
        <n v="730269.95916666649"/>
        <n v="7.1055000000000064"/>
        <n v="304.48516666666666"/>
        <n v="41.926999999999992"/>
        <n v="12.432333333333336"/>
        <n v="9310340.2765000034"/>
        <n v="51455.736999999972"/>
        <n v="12722.359333333339"/>
        <n v="1933.2323333333334"/>
        <n v="878451.64800000004"/>
        <n v="349.08483333333328"/>
        <n v="145.90166666666673"/>
        <n v="21.135666666666669"/>
        <n v="7.8979999999999979"/>
        <n v="22.438333333333343"/>
        <n v="4.5943333333333332"/>
        <n v="4.7193333333333332"/>
        <n v="84.80616666666667"/>
        <n v="7283765.5671666674"/>
        <n v="9238.7870000000003"/>
        <n v="554531.51316666673"/>
        <n v="180.68899999999999"/>
        <n v="51.26516666666668"/>
        <n v="12.928666666666668"/>
        <n v="61.893000000000008"/>
        <n v="68.125166666666686"/>
        <n v="24.264833333333328"/>
        <n v="4.8061666666666678"/>
        <n v="405338.19216666662"/>
        <n v="23.376000000000001"/>
        <n v="11.086833333333336"/>
        <n v="1.1756666666666686"/>
        <n v="413108.80233333324"/>
        <n v="4.6454999999999993"/>
        <n v="48.215000000000003"/>
        <n v="29079.555333333334"/>
        <n v="6520.5386666666682"/>
        <n v="1376.9638333333335"/>
        <n v="151773062.23699999"/>
        <n v="20907.481333333333"/>
        <n v="358816.4518333333"/>
        <n v="8691776.3198333308"/>
        <n v="18.135666666666669"/>
        <n v="196.98983333333334"/>
        <n v="49.860833333333339"/>
        <n v="6.7721666666666627"/>
        <n v="3.0263333333333335"/>
        <n v="159.53566666666669"/>
        <n v="6903749.9776666658"/>
        <n v="6112.465666666666"/>
        <n v="190881.10433333335"/>
        <n v="392775.64916666661"/>
        <n v="10733.299999999997"/>
        <n v="597915.74683333328"/>
        <n v="17386.059500000007"/>
        <n v="14116.617500000002"/>
        <n v="11561.639666666666"/>
        <n v="6788.6868333333341"/>
        <n v="199484.636"/>
        <n v="8058.9916666666659"/>
        <n v="418886.63066666666"/>
        <n v="1134.4441666666667"/>
        <n v="8501948.0661666654"/>
        <n v="12951.472666666672"/>
        <n v="3592.4178333333321"/>
        <n v="780.97599999999989"/>
        <n v="38681.054000000011"/>
        <n v="858215.98133333353"/>
        <n v="4432.4036666666661"/>
        <n v="1175949.1244999999"/>
        <n v="9002485.075166665"/>
        <n v="66.621666666666655"/>
        <n v="37.743999999999993"/>
        <n v="3.9698333333333329"/>
        <n v="143.93216666666666"/>
        <n v="25.635833333333331"/>
        <n v="6.0411666666666681"/>
        <n v="426492.62816666643"/>
        <n v="468547.75466666673"/>
        <n v="3.7799999999999985"/>
        <n v="18.275500000000001"/>
        <n v="11.084000000000005"/>
        <n v="2.2091666666666678"/>
        <n v="146253032.11300001"/>
        <n v="10242.811166666665"/>
        <n v="2550.3256666666671"/>
        <n v="352.09216666666663"/>
        <n v="75.078499999999977"/>
        <n v="18.370833333333334"/>
        <n v="2.9156666666666662"/>
        <n v="23314.77116666668"/>
        <n v="13.913499999999994"/>
        <n v="10033906.741833333"/>
        <n v="51319.964833333339"/>
        <n v="1394692.2933333337"/>
        <n v="35864.04116666667"/>
        <n v="29230.306000000004"/>
        <n v="4218.6173333333336"/>
        <n v="1698.9321666666663"/>
        <n v="1021.6218333333337"/>
      </sharedItems>
    </cacheField>
    <cacheField name="процент" numFmtId="4">
      <sharedItems containsMixedTypes="1" containsNumber="1" minValue="0" maxValue="2033.4820097963113" count="197">
        <n v="31.898158659257998"/>
        <n v="12.001327980488952"/>
        <n v="35.643847179884553"/>
        <n v="6.2626881534277619"/>
        <n v="13.041651069281251"/>
        <n v="13.274421025508351"/>
        <n v="14.656654301565347"/>
        <n v="14.20578546442087"/>
        <n v="7.8419965575275405"/>
        <n v="139.19331737700864"/>
        <n v="12.50929565331735"/>
        <n v="8.6239555349237502"/>
        <n v="1.3975908352120754"/>
        <n v="8.9167770595091298"/>
        <n v="11.175258976053708"/>
        <n v="7.796602496633029"/>
        <n v="10.099256178038747"/>
        <n v="57.16801720401449"/>
        <n v="26.39963635801627"/>
        <n v="29.333448407925015"/>
        <n v="15.652986931356882"/>
        <n v="18.950613269748985"/>
        <n v="5.132475167268419"/>
        <n v="2.6348039378305481"/>
        <n v="3.1281968448823534"/>
        <n v="5.8187149284667079"/>
        <n v="11.666666666666627"/>
        <n v="118.08483875483799"/>
        <n v="7.0431700005608029"/>
        <n v="19.648733964671916"/>
        <n v="10.552940080345968"/>
        <n v="26.863134032303797"/>
        <n v="7.3348545908636753"/>
        <n v="72.701936545823827"/>
        <n v="7.3599735265028068"/>
        <n v="6.4716570108639386"/>
        <n v="15.019476335520157"/>
        <n v="5.1874756045682417"/>
        <n v="194.767187188153"/>
        <e v="#VALUE!"/>
        <n v="17.000737550294932"/>
        <n v="9.2692334534204139"/>
        <n v="113.51417125913351"/>
        <n v="0"/>
        <n v="5.6565898560585106"/>
        <n v="9.1455089300511752"/>
        <n v="4.5588126863077658"/>
        <n v="7.9509603541099967"/>
        <n v="4.7463227667036909"/>
        <n v="20.08882662632282"/>
        <n v="23.346121312398257"/>
        <n v="13.932335503893967"/>
        <n v="4.4142498029836741"/>
        <n v="51.723244750715345"/>
        <n v="2.8041828789237728"/>
        <n v="7.6801694810159775"/>
        <n v="45.532794174619553"/>
        <n v="5.612417794582143"/>
        <n v="264.50205209970073"/>
        <n v="5.8543067357184304"/>
        <n v="11.176601920071404"/>
        <n v="22.172246672800451"/>
        <n v="8.47223653033892"/>
        <n v="2.7247766208265354"/>
        <n v="4.409521362839957"/>
        <n v="61.213200017007409"/>
        <n v="22.326180781137985"/>
        <n v="18.36009265915806"/>
        <n v="30.553573249057088"/>
        <n v="17.193167811234382"/>
        <n v="48.109051785387997"/>
        <n v="15.34304158534753"/>
        <n v="2.5981178446774429"/>
        <n v="37.973386656965616"/>
        <n v="0.42399964535722301"/>
        <n v="13.754747712661297"/>
        <n v="6.0650458110573942"/>
        <n v="106.83131149857601"/>
        <n v="10.544478030175295"/>
        <n v="11.099619278698055"/>
        <n v="10.942187073902373"/>
        <n v="49.359689703304774"/>
        <n v="32.367025209848066"/>
        <n v="17.089036992621832"/>
        <n v="17.58073235752353"/>
        <n v="8.2336581395192781"/>
        <n v="45.950542582636359"/>
        <n v="30.661371844492358"/>
        <n v="2.0918196967163358"/>
        <n v="9.208621370796175"/>
        <n v="7.7776195945837818"/>
        <n v="2.5437209689340006"/>
        <n v="49.534584488881315"/>
        <n v="2.2265872817583658"/>
        <n v="18.612175279820356"/>
        <n v="34.545982083301332"/>
        <n v="9.9762710189332111"/>
        <n v="4.3885392560724528"/>
        <n v="42.457720545117532"/>
        <n v="13.305300586618566"/>
        <n v="13.556101477965743"/>
        <n v="10.892296967584475"/>
        <n v="7.2278996418482819"/>
        <n v="25.544682542719567"/>
        <n v="8.4554809252099581"/>
        <n v="26.934113971816092"/>
        <n v="1587.6330047213555"/>
        <n v="3.1874296076073949"/>
        <n v="24.788499103277232"/>
        <n v="20.061665115838963"/>
        <n v="5.1532033426184087"/>
        <n v="9.7697392854489813"/>
        <n v="34.582456649495739"/>
        <n v="22.474925836982674"/>
        <n v="23.495343302472076"/>
        <n v="11.306682821850101"/>
        <n v="17.338609134150047"/>
        <n v="12.611993308361038"/>
        <n v="11.838020023355007"/>
        <n v="13.00590719494391"/>
        <n v="4.2154385603052358"/>
        <n v="3.6700434621039926"/>
        <n v="3.1026223789054841"/>
        <n v="16.218258247532454"/>
        <n v="31.587890557270164"/>
        <n v="31.646632362552161"/>
        <n v="6.0717545060461058"/>
        <n v="44.202582643075083"/>
        <n v="27.814006237595599"/>
        <n v="2033.4820097963113"/>
        <n v="4.0146378215477858"/>
        <n v="2.3505824605067569"/>
        <n v="0.43417215939547177"/>
        <n v="9.467121734727856"/>
        <n v="29.121413622216867"/>
        <n v="9.231372120538083"/>
        <n v="207.36435509432644"/>
        <n v="19.362207514462138"/>
        <n v="10.283214074363995"/>
        <n v="8.985976069255786"/>
        <n v="5.6769427187020032"/>
        <n v="2.4688716928784724"/>
        <n v="8.5177072822582769"/>
        <n v="17.948011895583253"/>
        <n v="12.565737651141726"/>
        <n v="14.345252911395157"/>
        <n v="254.55523485694277"/>
        <n v="11.044123988574325"/>
        <n v="10.83421763975233"/>
        <n v="47.942642679014554"/>
        <n v="7.4289360558322235"/>
        <n v="79.532479264014071"/>
        <n v="64.029903055742579"/>
        <n v="44.65953488315774"/>
        <n v="47.309964536342179"/>
        <n v="13.487672387294406"/>
        <n v="12.392793143062764"/>
        <n v="6.2462340446845337"/>
        <n v="20.422776793040345"/>
        <n v="12.286482872753972"/>
        <n v="6.1666487965409615"/>
        <n v="51.337652955829668"/>
        <n v="24.209856214104807"/>
        <n v="19.199070083939954"/>
        <n v="1.9503705008298775"/>
        <n v="64.545046325879881"/>
        <n v="73.94495218516002"/>
        <n v="6.1410567402664205"/>
        <n v="28.077952618017104"/>
        <n v="18.161827045358176"/>
        <n v="13.115579999160301"/>
        <n v="11.450532832016931"/>
        <n v="22.462048564834436"/>
        <n v="8.2627527795403868"/>
        <n v="21.299677532644417"/>
        <n v="6.4218037970123198"/>
        <n v="6.9003527336861143"/>
        <n v="8.4986274885319819"/>
        <n v="30.169613857813026"/>
        <n v="27.385892116182475"/>
        <n v="9.6217371124044231"/>
        <n v="35.838019533276949"/>
        <n v="9.5501071301090263"/>
        <n v="2.3115633075241284"/>
        <n v="8.0045108342157576"/>
        <n v="28.722159219777698"/>
        <n v="27.295072596318697"/>
        <n v="98.273838229894011"/>
        <n v="4.6884919921898645"/>
        <n v="1.4464241802073385"/>
        <n v="9.6053323159428654"/>
        <n v="3.9158973340852583"/>
        <n v="16.115741037493368"/>
        <n v="4.1177935895254283"/>
        <n v="17.755908491976676"/>
        <n v="33.447352665542027"/>
        <n v="2.17588667430919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  <x v="2"/>
    <x v="2"/>
  </r>
  <r>
    <x v="3"/>
    <x v="3"/>
    <x v="3"/>
    <x v="3"/>
    <x v="3"/>
    <x v="3"/>
    <x v="3"/>
    <x v="3"/>
    <x v="3"/>
    <x v="3"/>
    <x v="3"/>
    <x v="3"/>
    <x v="3"/>
    <x v="3"/>
    <x v="3"/>
  </r>
  <r>
    <x v="4"/>
    <x v="4"/>
    <x v="4"/>
    <x v="4"/>
    <x v="4"/>
    <x v="4"/>
    <x v="4"/>
    <x v="4"/>
    <x v="4"/>
    <x v="4"/>
    <x v="4"/>
    <x v="4"/>
    <x v="4"/>
    <x v="4"/>
    <x v="4"/>
  </r>
  <r>
    <x v="5"/>
    <x v="5"/>
    <x v="5"/>
    <x v="5"/>
    <x v="5"/>
    <x v="5"/>
    <x v="5"/>
    <x v="5"/>
    <x v="5"/>
    <x v="5"/>
    <x v="5"/>
    <x v="5"/>
    <x v="5"/>
    <x v="5"/>
    <x v="5"/>
  </r>
  <r>
    <x v="6"/>
    <x v="6"/>
    <x v="6"/>
    <x v="6"/>
    <x v="6"/>
    <x v="6"/>
    <x v="6"/>
    <x v="6"/>
    <x v="6"/>
    <x v="6"/>
    <x v="6"/>
    <x v="6"/>
    <x v="6"/>
    <x v="6"/>
    <x v="6"/>
  </r>
  <r>
    <x v="7"/>
    <x v="7"/>
    <x v="7"/>
    <x v="7"/>
    <x v="7"/>
    <x v="7"/>
    <x v="7"/>
    <x v="7"/>
    <x v="7"/>
    <x v="7"/>
    <x v="7"/>
    <x v="7"/>
    <x v="7"/>
    <x v="7"/>
    <x v="7"/>
  </r>
  <r>
    <x v="8"/>
    <x v="8"/>
    <x v="8"/>
    <x v="8"/>
    <x v="8"/>
    <x v="8"/>
    <x v="8"/>
    <x v="3"/>
    <x v="8"/>
    <x v="8"/>
    <x v="8"/>
    <x v="8"/>
    <x v="3"/>
    <x v="8"/>
    <x v="8"/>
  </r>
  <r>
    <x v="9"/>
    <x v="9"/>
    <x v="9"/>
    <x v="9"/>
    <x v="9"/>
    <x v="9"/>
    <x v="9"/>
    <x v="8"/>
    <x v="9"/>
    <x v="9"/>
    <x v="9"/>
    <x v="9"/>
    <x v="8"/>
    <x v="9"/>
    <x v="9"/>
  </r>
  <r>
    <x v="10"/>
    <x v="10"/>
    <x v="10"/>
    <x v="10"/>
    <x v="10"/>
    <x v="10"/>
    <x v="10"/>
    <x v="9"/>
    <x v="10"/>
    <x v="10"/>
    <x v="10"/>
    <x v="10"/>
    <x v="9"/>
    <x v="10"/>
    <x v="10"/>
  </r>
  <r>
    <x v="11"/>
    <x v="11"/>
    <x v="11"/>
    <x v="11"/>
    <x v="11"/>
    <x v="11"/>
    <x v="11"/>
    <x v="10"/>
    <x v="11"/>
    <x v="11"/>
    <x v="11"/>
    <x v="11"/>
    <x v="10"/>
    <x v="11"/>
    <x v="11"/>
  </r>
  <r>
    <x v="12"/>
    <x v="1"/>
    <x v="12"/>
    <x v="12"/>
    <x v="12"/>
    <x v="12"/>
    <x v="12"/>
    <x v="11"/>
    <x v="12"/>
    <x v="12"/>
    <x v="12"/>
    <x v="12"/>
    <x v="11"/>
    <x v="12"/>
    <x v="12"/>
  </r>
  <r>
    <x v="13"/>
    <x v="12"/>
    <x v="13"/>
    <x v="13"/>
    <x v="13"/>
    <x v="13"/>
    <x v="13"/>
    <x v="12"/>
    <x v="13"/>
    <x v="13"/>
    <x v="13"/>
    <x v="13"/>
    <x v="12"/>
    <x v="13"/>
    <x v="13"/>
  </r>
  <r>
    <x v="14"/>
    <x v="13"/>
    <x v="14"/>
    <x v="14"/>
    <x v="14"/>
    <x v="14"/>
    <x v="14"/>
    <x v="13"/>
    <x v="14"/>
    <x v="14"/>
    <x v="14"/>
    <x v="14"/>
    <x v="13"/>
    <x v="14"/>
    <x v="14"/>
  </r>
  <r>
    <x v="15"/>
    <x v="14"/>
    <x v="15"/>
    <x v="15"/>
    <x v="15"/>
    <x v="14"/>
    <x v="15"/>
    <x v="14"/>
    <x v="15"/>
    <x v="15"/>
    <x v="15"/>
    <x v="15"/>
    <x v="14"/>
    <x v="15"/>
    <x v="15"/>
  </r>
  <r>
    <x v="16"/>
    <x v="15"/>
    <x v="6"/>
    <x v="16"/>
    <x v="16"/>
    <x v="15"/>
    <x v="16"/>
    <x v="3"/>
    <x v="16"/>
    <x v="16"/>
    <x v="16"/>
    <x v="16"/>
    <x v="3"/>
    <x v="16"/>
    <x v="16"/>
  </r>
  <r>
    <x v="17"/>
    <x v="16"/>
    <x v="16"/>
    <x v="17"/>
    <x v="17"/>
    <x v="16"/>
    <x v="17"/>
    <x v="15"/>
    <x v="17"/>
    <x v="17"/>
    <x v="17"/>
    <x v="17"/>
    <x v="15"/>
    <x v="17"/>
    <x v="17"/>
  </r>
  <r>
    <x v="18"/>
    <x v="17"/>
    <x v="17"/>
    <x v="18"/>
    <x v="18"/>
    <x v="17"/>
    <x v="18"/>
    <x v="16"/>
    <x v="18"/>
    <x v="18"/>
    <x v="18"/>
    <x v="18"/>
    <x v="16"/>
    <x v="18"/>
    <x v="18"/>
  </r>
  <r>
    <x v="19"/>
    <x v="18"/>
    <x v="18"/>
    <x v="19"/>
    <x v="19"/>
    <x v="18"/>
    <x v="19"/>
    <x v="17"/>
    <x v="19"/>
    <x v="19"/>
    <x v="19"/>
    <x v="19"/>
    <x v="17"/>
    <x v="19"/>
    <x v="19"/>
  </r>
  <r>
    <x v="20"/>
    <x v="19"/>
    <x v="19"/>
    <x v="20"/>
    <x v="20"/>
    <x v="19"/>
    <x v="20"/>
    <x v="18"/>
    <x v="20"/>
    <x v="20"/>
    <x v="20"/>
    <x v="20"/>
    <x v="18"/>
    <x v="20"/>
    <x v="20"/>
  </r>
  <r>
    <x v="21"/>
    <x v="20"/>
    <x v="20"/>
    <x v="21"/>
    <x v="21"/>
    <x v="20"/>
    <x v="21"/>
    <x v="19"/>
    <x v="21"/>
    <x v="21"/>
    <x v="21"/>
    <x v="21"/>
    <x v="19"/>
    <x v="21"/>
    <x v="21"/>
  </r>
  <r>
    <x v="22"/>
    <x v="21"/>
    <x v="21"/>
    <x v="22"/>
    <x v="22"/>
    <x v="21"/>
    <x v="22"/>
    <x v="20"/>
    <x v="22"/>
    <x v="22"/>
    <x v="22"/>
    <x v="22"/>
    <x v="20"/>
    <x v="22"/>
    <x v="22"/>
  </r>
  <r>
    <x v="23"/>
    <x v="22"/>
    <x v="22"/>
    <x v="23"/>
    <x v="23"/>
    <x v="22"/>
    <x v="23"/>
    <x v="3"/>
    <x v="23"/>
    <x v="23"/>
    <x v="23"/>
    <x v="23"/>
    <x v="3"/>
    <x v="23"/>
    <x v="23"/>
  </r>
  <r>
    <x v="24"/>
    <x v="23"/>
    <x v="23"/>
    <x v="24"/>
    <x v="24"/>
    <x v="23"/>
    <x v="24"/>
    <x v="21"/>
    <x v="24"/>
    <x v="24"/>
    <x v="24"/>
    <x v="24"/>
    <x v="21"/>
    <x v="24"/>
    <x v="24"/>
  </r>
  <r>
    <x v="25"/>
    <x v="24"/>
    <x v="20"/>
    <x v="25"/>
    <x v="25"/>
    <x v="24"/>
    <x v="25"/>
    <x v="22"/>
    <x v="25"/>
    <x v="25"/>
    <x v="25"/>
    <x v="25"/>
    <x v="22"/>
    <x v="25"/>
    <x v="25"/>
  </r>
  <r>
    <x v="26"/>
    <x v="25"/>
    <x v="24"/>
    <x v="26"/>
    <x v="26"/>
    <x v="25"/>
    <x v="26"/>
    <x v="23"/>
    <x v="26"/>
    <x v="26"/>
    <x v="26"/>
    <x v="26"/>
    <x v="23"/>
    <x v="26"/>
    <x v="26"/>
  </r>
  <r>
    <x v="27"/>
    <x v="26"/>
    <x v="25"/>
    <x v="27"/>
    <x v="27"/>
    <x v="26"/>
    <x v="27"/>
    <x v="24"/>
    <x v="27"/>
    <x v="27"/>
    <x v="27"/>
    <x v="27"/>
    <x v="24"/>
    <x v="27"/>
    <x v="27"/>
  </r>
  <r>
    <x v="28"/>
    <x v="25"/>
    <x v="26"/>
    <x v="28"/>
    <x v="28"/>
    <x v="27"/>
    <x v="28"/>
    <x v="25"/>
    <x v="28"/>
    <x v="28"/>
    <x v="28"/>
    <x v="28"/>
    <x v="25"/>
    <x v="28"/>
    <x v="28"/>
  </r>
  <r>
    <x v="29"/>
    <x v="27"/>
    <x v="27"/>
    <x v="29"/>
    <x v="29"/>
    <x v="28"/>
    <x v="29"/>
    <x v="26"/>
    <x v="29"/>
    <x v="29"/>
    <x v="29"/>
    <x v="29"/>
    <x v="26"/>
    <x v="29"/>
    <x v="29"/>
  </r>
  <r>
    <x v="30"/>
    <x v="28"/>
    <x v="1"/>
    <x v="30"/>
    <x v="30"/>
    <x v="29"/>
    <x v="30"/>
    <x v="27"/>
    <x v="30"/>
    <x v="30"/>
    <x v="30"/>
    <x v="30"/>
    <x v="27"/>
    <x v="30"/>
    <x v="30"/>
  </r>
  <r>
    <x v="31"/>
    <x v="29"/>
    <x v="28"/>
    <x v="31"/>
    <x v="31"/>
    <x v="30"/>
    <x v="31"/>
    <x v="28"/>
    <x v="31"/>
    <x v="31"/>
    <x v="31"/>
    <x v="31"/>
    <x v="28"/>
    <x v="31"/>
    <x v="31"/>
  </r>
  <r>
    <x v="32"/>
    <x v="30"/>
    <x v="29"/>
    <x v="32"/>
    <x v="32"/>
    <x v="31"/>
    <x v="32"/>
    <x v="3"/>
    <x v="32"/>
    <x v="32"/>
    <x v="32"/>
    <x v="32"/>
    <x v="3"/>
    <x v="32"/>
    <x v="32"/>
  </r>
  <r>
    <x v="33"/>
    <x v="16"/>
    <x v="30"/>
    <x v="33"/>
    <x v="33"/>
    <x v="32"/>
    <x v="33"/>
    <x v="29"/>
    <x v="33"/>
    <x v="33"/>
    <x v="33"/>
    <x v="33"/>
    <x v="29"/>
    <x v="33"/>
    <x v="33"/>
  </r>
  <r>
    <x v="34"/>
    <x v="31"/>
    <x v="31"/>
    <x v="34"/>
    <x v="34"/>
    <x v="33"/>
    <x v="34"/>
    <x v="30"/>
    <x v="34"/>
    <x v="34"/>
    <x v="34"/>
    <x v="34"/>
    <x v="30"/>
    <x v="34"/>
    <x v="34"/>
  </r>
  <r>
    <x v="35"/>
    <x v="32"/>
    <x v="32"/>
    <x v="35"/>
    <x v="35"/>
    <x v="34"/>
    <x v="35"/>
    <x v="31"/>
    <x v="35"/>
    <x v="35"/>
    <x v="35"/>
    <x v="35"/>
    <x v="31"/>
    <x v="35"/>
    <x v="35"/>
  </r>
  <r>
    <x v="36"/>
    <x v="33"/>
    <x v="33"/>
    <x v="36"/>
    <x v="36"/>
    <x v="35"/>
    <x v="36"/>
    <x v="32"/>
    <x v="36"/>
    <x v="36"/>
    <x v="36"/>
    <x v="36"/>
    <x v="32"/>
    <x v="36"/>
    <x v="36"/>
  </r>
  <r>
    <x v="37"/>
    <x v="32"/>
    <x v="34"/>
    <x v="37"/>
    <x v="37"/>
    <x v="36"/>
    <x v="37"/>
    <x v="33"/>
    <x v="37"/>
    <x v="37"/>
    <x v="37"/>
    <x v="37"/>
    <x v="33"/>
    <x v="37"/>
    <x v="37"/>
  </r>
  <r>
    <x v="38"/>
    <x v="34"/>
    <x v="12"/>
    <x v="38"/>
    <x v="13"/>
    <x v="37"/>
    <x v="38"/>
    <x v="34"/>
    <x v="38"/>
    <x v="38"/>
    <x v="38"/>
    <x v="38"/>
    <x v="34"/>
    <x v="38"/>
    <x v="38"/>
  </r>
  <r>
    <x v="39"/>
    <x v="35"/>
    <x v="35"/>
    <x v="39"/>
    <x v="38"/>
    <x v="38"/>
    <x v="39"/>
    <x v="35"/>
    <x v="39"/>
    <x v="39"/>
    <x v="39"/>
    <x v="39"/>
    <x v="35"/>
    <x v="39"/>
    <x v="39"/>
  </r>
  <r>
    <x v="40"/>
    <x v="36"/>
    <x v="0"/>
    <x v="40"/>
    <x v="39"/>
    <x v="39"/>
    <x v="40"/>
    <x v="36"/>
    <x v="40"/>
    <x v="40"/>
    <x v="40"/>
    <x v="40"/>
    <x v="36"/>
    <x v="40"/>
    <x v="40"/>
  </r>
  <r>
    <x v="41"/>
    <x v="37"/>
    <x v="0"/>
    <x v="41"/>
    <x v="40"/>
    <x v="40"/>
    <x v="41"/>
    <x v="3"/>
    <x v="41"/>
    <x v="41"/>
    <x v="41"/>
    <x v="41"/>
    <x v="3"/>
    <x v="41"/>
    <x v="41"/>
  </r>
  <r>
    <x v="42"/>
    <x v="38"/>
    <x v="36"/>
    <x v="42"/>
    <x v="41"/>
    <x v="16"/>
    <x v="42"/>
    <x v="37"/>
    <x v="42"/>
    <x v="42"/>
    <x v="42"/>
    <x v="42"/>
    <x v="37"/>
    <x v="42"/>
    <x v="42"/>
  </r>
  <r>
    <x v="43"/>
    <x v="39"/>
    <x v="37"/>
    <x v="43"/>
    <x v="42"/>
    <x v="41"/>
    <x v="43"/>
    <x v="38"/>
    <x v="20"/>
    <x v="43"/>
    <x v="43"/>
    <x v="43"/>
    <x v="38"/>
    <x v="43"/>
    <x v="43"/>
  </r>
  <r>
    <x v="44"/>
    <x v="40"/>
    <x v="38"/>
    <x v="44"/>
    <x v="43"/>
    <x v="42"/>
    <x v="44"/>
    <x v="39"/>
    <x v="43"/>
    <x v="44"/>
    <x v="44"/>
    <x v="44"/>
    <x v="39"/>
    <x v="44"/>
    <x v="44"/>
  </r>
  <r>
    <x v="45"/>
    <x v="41"/>
    <x v="31"/>
    <x v="45"/>
    <x v="44"/>
    <x v="43"/>
    <x v="45"/>
    <x v="40"/>
    <x v="44"/>
    <x v="45"/>
    <x v="45"/>
    <x v="45"/>
    <x v="40"/>
    <x v="45"/>
    <x v="45"/>
  </r>
  <r>
    <x v="46"/>
    <x v="42"/>
    <x v="39"/>
    <x v="46"/>
    <x v="45"/>
    <x v="44"/>
    <x v="46"/>
    <x v="41"/>
    <x v="45"/>
    <x v="46"/>
    <x v="46"/>
    <x v="46"/>
    <x v="41"/>
    <x v="46"/>
    <x v="46"/>
  </r>
  <r>
    <x v="47"/>
    <x v="20"/>
    <x v="40"/>
    <x v="47"/>
    <x v="46"/>
    <x v="45"/>
    <x v="47"/>
    <x v="42"/>
    <x v="46"/>
    <x v="47"/>
    <x v="47"/>
    <x v="47"/>
    <x v="42"/>
    <x v="47"/>
    <x v="47"/>
  </r>
  <r>
    <x v="48"/>
    <x v="26"/>
    <x v="41"/>
    <x v="48"/>
    <x v="47"/>
    <x v="46"/>
    <x v="48"/>
    <x v="43"/>
    <x v="47"/>
    <x v="48"/>
    <x v="48"/>
    <x v="48"/>
    <x v="43"/>
    <x v="48"/>
    <x v="48"/>
  </r>
  <r>
    <x v="49"/>
    <x v="29"/>
    <x v="24"/>
    <x v="49"/>
    <x v="26"/>
    <x v="47"/>
    <x v="49"/>
    <x v="44"/>
    <x v="48"/>
    <x v="49"/>
    <x v="49"/>
    <x v="49"/>
    <x v="44"/>
    <x v="49"/>
    <x v="49"/>
  </r>
  <r>
    <x v="50"/>
    <x v="43"/>
    <x v="4"/>
    <x v="50"/>
    <x v="4"/>
    <x v="48"/>
    <x v="50"/>
    <x v="45"/>
    <x v="49"/>
    <x v="50"/>
    <x v="50"/>
    <x v="50"/>
    <x v="45"/>
    <x v="50"/>
    <x v="50"/>
  </r>
  <r>
    <x v="51"/>
    <x v="44"/>
    <x v="42"/>
    <x v="51"/>
    <x v="48"/>
    <x v="49"/>
    <x v="51"/>
    <x v="46"/>
    <x v="50"/>
    <x v="51"/>
    <x v="51"/>
    <x v="51"/>
    <x v="46"/>
    <x v="51"/>
    <x v="51"/>
  </r>
  <r>
    <x v="52"/>
    <x v="45"/>
    <x v="43"/>
    <x v="52"/>
    <x v="49"/>
    <x v="50"/>
    <x v="52"/>
    <x v="47"/>
    <x v="51"/>
    <x v="52"/>
    <x v="52"/>
    <x v="52"/>
    <x v="47"/>
    <x v="52"/>
    <x v="52"/>
  </r>
  <r>
    <x v="53"/>
    <x v="46"/>
    <x v="4"/>
    <x v="53"/>
    <x v="50"/>
    <x v="51"/>
    <x v="53"/>
    <x v="48"/>
    <x v="52"/>
    <x v="53"/>
    <x v="53"/>
    <x v="53"/>
    <x v="48"/>
    <x v="53"/>
    <x v="53"/>
  </r>
  <r>
    <x v="54"/>
    <x v="37"/>
    <x v="30"/>
    <x v="54"/>
    <x v="51"/>
    <x v="52"/>
    <x v="54"/>
    <x v="49"/>
    <x v="53"/>
    <x v="54"/>
    <x v="54"/>
    <x v="54"/>
    <x v="49"/>
    <x v="54"/>
    <x v="54"/>
  </r>
  <r>
    <x v="55"/>
    <x v="47"/>
    <x v="44"/>
    <x v="55"/>
    <x v="52"/>
    <x v="53"/>
    <x v="55"/>
    <x v="50"/>
    <x v="54"/>
    <x v="55"/>
    <x v="55"/>
    <x v="55"/>
    <x v="50"/>
    <x v="55"/>
    <x v="55"/>
  </r>
  <r>
    <x v="56"/>
    <x v="48"/>
    <x v="22"/>
    <x v="56"/>
    <x v="53"/>
    <x v="54"/>
    <x v="56"/>
    <x v="51"/>
    <x v="55"/>
    <x v="56"/>
    <x v="56"/>
    <x v="56"/>
    <x v="51"/>
    <x v="56"/>
    <x v="56"/>
  </r>
  <r>
    <x v="57"/>
    <x v="49"/>
    <x v="45"/>
    <x v="57"/>
    <x v="54"/>
    <x v="55"/>
    <x v="57"/>
    <x v="52"/>
    <x v="56"/>
    <x v="57"/>
    <x v="57"/>
    <x v="57"/>
    <x v="52"/>
    <x v="57"/>
    <x v="57"/>
  </r>
  <r>
    <x v="58"/>
    <x v="50"/>
    <x v="46"/>
    <x v="58"/>
    <x v="55"/>
    <x v="39"/>
    <x v="58"/>
    <x v="53"/>
    <x v="57"/>
    <x v="58"/>
    <x v="58"/>
    <x v="58"/>
    <x v="53"/>
    <x v="58"/>
    <x v="58"/>
  </r>
  <r>
    <x v="59"/>
    <x v="51"/>
    <x v="29"/>
    <x v="59"/>
    <x v="56"/>
    <x v="4"/>
    <x v="59"/>
    <x v="54"/>
    <x v="55"/>
    <x v="59"/>
    <x v="59"/>
    <x v="59"/>
    <x v="54"/>
    <x v="59"/>
    <x v="59"/>
  </r>
  <r>
    <x v="60"/>
    <x v="52"/>
    <x v="47"/>
    <x v="60"/>
    <x v="57"/>
    <x v="56"/>
    <x v="60"/>
    <x v="55"/>
    <x v="58"/>
    <x v="60"/>
    <x v="60"/>
    <x v="60"/>
    <x v="55"/>
    <x v="60"/>
    <x v="60"/>
  </r>
  <r>
    <x v="61"/>
    <x v="53"/>
    <x v="48"/>
    <x v="61"/>
    <x v="58"/>
    <x v="57"/>
    <x v="61"/>
    <x v="56"/>
    <x v="59"/>
    <x v="61"/>
    <x v="61"/>
    <x v="61"/>
    <x v="56"/>
    <x v="61"/>
    <x v="61"/>
  </r>
  <r>
    <x v="62"/>
    <x v="54"/>
    <x v="49"/>
    <x v="62"/>
    <x v="59"/>
    <x v="58"/>
    <x v="62"/>
    <x v="57"/>
    <x v="60"/>
    <x v="62"/>
    <x v="62"/>
    <x v="62"/>
    <x v="57"/>
    <x v="62"/>
    <x v="62"/>
  </r>
  <r>
    <x v="63"/>
    <x v="55"/>
    <x v="50"/>
    <x v="63"/>
    <x v="60"/>
    <x v="59"/>
    <x v="63"/>
    <x v="58"/>
    <x v="61"/>
    <x v="63"/>
    <x v="63"/>
    <x v="63"/>
    <x v="58"/>
    <x v="63"/>
    <x v="63"/>
  </r>
  <r>
    <x v="64"/>
    <x v="26"/>
    <x v="51"/>
    <x v="64"/>
    <x v="61"/>
    <x v="60"/>
    <x v="64"/>
    <x v="59"/>
    <x v="62"/>
    <x v="64"/>
    <x v="64"/>
    <x v="64"/>
    <x v="59"/>
    <x v="64"/>
    <x v="64"/>
  </r>
  <r>
    <x v="65"/>
    <x v="56"/>
    <x v="52"/>
    <x v="65"/>
    <x v="62"/>
    <x v="61"/>
    <x v="65"/>
    <x v="23"/>
    <x v="63"/>
    <x v="65"/>
    <x v="65"/>
    <x v="65"/>
    <x v="23"/>
    <x v="65"/>
    <x v="65"/>
  </r>
  <r>
    <x v="66"/>
    <x v="57"/>
    <x v="53"/>
    <x v="66"/>
    <x v="32"/>
    <x v="62"/>
    <x v="66"/>
    <x v="60"/>
    <x v="64"/>
    <x v="66"/>
    <x v="66"/>
    <x v="66"/>
    <x v="60"/>
    <x v="66"/>
    <x v="66"/>
  </r>
  <r>
    <x v="67"/>
    <x v="58"/>
    <x v="54"/>
    <x v="67"/>
    <x v="63"/>
    <x v="63"/>
    <x v="67"/>
    <x v="61"/>
    <x v="65"/>
    <x v="67"/>
    <x v="67"/>
    <x v="67"/>
    <x v="61"/>
    <x v="67"/>
    <x v="67"/>
  </r>
  <r>
    <x v="68"/>
    <x v="59"/>
    <x v="55"/>
    <x v="68"/>
    <x v="64"/>
    <x v="64"/>
    <x v="68"/>
    <x v="62"/>
    <x v="66"/>
    <x v="68"/>
    <x v="68"/>
    <x v="68"/>
    <x v="62"/>
    <x v="68"/>
    <x v="68"/>
  </r>
  <r>
    <x v="69"/>
    <x v="60"/>
    <x v="56"/>
    <x v="69"/>
    <x v="65"/>
    <x v="65"/>
    <x v="69"/>
    <x v="63"/>
    <x v="67"/>
    <x v="69"/>
    <x v="69"/>
    <x v="69"/>
    <x v="63"/>
    <x v="69"/>
    <x v="69"/>
  </r>
  <r>
    <x v="70"/>
    <x v="61"/>
    <x v="44"/>
    <x v="70"/>
    <x v="66"/>
    <x v="66"/>
    <x v="70"/>
    <x v="64"/>
    <x v="59"/>
    <x v="70"/>
    <x v="70"/>
    <x v="70"/>
    <x v="64"/>
    <x v="70"/>
    <x v="70"/>
  </r>
  <r>
    <x v="71"/>
    <x v="62"/>
    <x v="57"/>
    <x v="71"/>
    <x v="67"/>
    <x v="67"/>
    <x v="71"/>
    <x v="65"/>
    <x v="68"/>
    <x v="71"/>
    <x v="71"/>
    <x v="71"/>
    <x v="65"/>
    <x v="71"/>
    <x v="71"/>
  </r>
  <r>
    <x v="72"/>
    <x v="63"/>
    <x v="58"/>
    <x v="72"/>
    <x v="68"/>
    <x v="14"/>
    <x v="72"/>
    <x v="66"/>
    <x v="69"/>
    <x v="72"/>
    <x v="72"/>
    <x v="72"/>
    <x v="31"/>
    <x v="72"/>
    <x v="72"/>
  </r>
  <r>
    <x v="73"/>
    <x v="64"/>
    <x v="59"/>
    <x v="73"/>
    <x v="69"/>
    <x v="68"/>
    <x v="73"/>
    <x v="3"/>
    <x v="70"/>
    <x v="73"/>
    <x v="73"/>
    <x v="73"/>
    <x v="3"/>
    <x v="73"/>
    <x v="73"/>
  </r>
  <r>
    <x v="74"/>
    <x v="65"/>
    <x v="30"/>
    <x v="74"/>
    <x v="70"/>
    <x v="69"/>
    <x v="74"/>
    <x v="67"/>
    <x v="71"/>
    <x v="74"/>
    <x v="74"/>
    <x v="74"/>
    <x v="66"/>
    <x v="74"/>
    <x v="74"/>
  </r>
  <r>
    <x v="75"/>
    <x v="66"/>
    <x v="60"/>
    <x v="75"/>
    <x v="71"/>
    <x v="70"/>
    <x v="75"/>
    <x v="68"/>
    <x v="72"/>
    <x v="75"/>
    <x v="75"/>
    <x v="75"/>
    <x v="67"/>
    <x v="75"/>
    <x v="75"/>
  </r>
  <r>
    <x v="76"/>
    <x v="41"/>
    <x v="24"/>
    <x v="76"/>
    <x v="72"/>
    <x v="71"/>
    <x v="76"/>
    <x v="69"/>
    <x v="55"/>
    <x v="76"/>
    <x v="76"/>
    <x v="76"/>
    <x v="68"/>
    <x v="76"/>
    <x v="76"/>
  </r>
  <r>
    <x v="77"/>
    <x v="67"/>
    <x v="61"/>
    <x v="77"/>
    <x v="73"/>
    <x v="15"/>
    <x v="77"/>
    <x v="3"/>
    <x v="73"/>
    <x v="77"/>
    <x v="77"/>
    <x v="77"/>
    <x v="69"/>
    <x v="77"/>
    <x v="77"/>
  </r>
  <r>
    <x v="78"/>
    <x v="68"/>
    <x v="62"/>
    <x v="78"/>
    <x v="74"/>
    <x v="72"/>
    <x v="78"/>
    <x v="70"/>
    <x v="74"/>
    <x v="78"/>
    <x v="78"/>
    <x v="78"/>
    <x v="70"/>
    <x v="78"/>
    <x v="78"/>
  </r>
  <r>
    <x v="79"/>
    <x v="69"/>
    <x v="63"/>
    <x v="79"/>
    <x v="75"/>
    <x v="73"/>
    <x v="79"/>
    <x v="71"/>
    <x v="75"/>
    <x v="79"/>
    <x v="79"/>
    <x v="79"/>
    <x v="71"/>
    <x v="79"/>
    <x v="79"/>
  </r>
  <r>
    <x v="80"/>
    <x v="70"/>
    <x v="11"/>
    <x v="80"/>
    <x v="76"/>
    <x v="74"/>
    <x v="80"/>
    <x v="72"/>
    <x v="76"/>
    <x v="80"/>
    <x v="80"/>
    <x v="80"/>
    <x v="72"/>
    <x v="80"/>
    <x v="80"/>
  </r>
  <r>
    <x v="81"/>
    <x v="71"/>
    <x v="38"/>
    <x v="81"/>
    <x v="77"/>
    <x v="75"/>
    <x v="81"/>
    <x v="73"/>
    <x v="77"/>
    <x v="81"/>
    <x v="81"/>
    <x v="81"/>
    <x v="73"/>
    <x v="81"/>
    <x v="81"/>
  </r>
  <r>
    <x v="82"/>
    <x v="19"/>
    <x v="16"/>
    <x v="82"/>
    <x v="78"/>
    <x v="76"/>
    <x v="82"/>
    <x v="74"/>
    <x v="78"/>
    <x v="82"/>
    <x v="82"/>
    <x v="82"/>
    <x v="74"/>
    <x v="82"/>
    <x v="82"/>
  </r>
  <r>
    <x v="83"/>
    <x v="72"/>
    <x v="64"/>
    <x v="83"/>
    <x v="79"/>
    <x v="77"/>
    <x v="83"/>
    <x v="75"/>
    <x v="79"/>
    <x v="83"/>
    <x v="83"/>
    <x v="83"/>
    <x v="75"/>
    <x v="83"/>
    <x v="83"/>
  </r>
  <r>
    <x v="84"/>
    <x v="73"/>
    <x v="37"/>
    <x v="84"/>
    <x v="80"/>
    <x v="78"/>
    <x v="84"/>
    <x v="76"/>
    <x v="80"/>
    <x v="84"/>
    <x v="84"/>
    <x v="84"/>
    <x v="76"/>
    <x v="84"/>
    <x v="84"/>
  </r>
  <r>
    <x v="85"/>
    <x v="74"/>
    <x v="4"/>
    <x v="85"/>
    <x v="26"/>
    <x v="40"/>
    <x v="85"/>
    <x v="3"/>
    <x v="81"/>
    <x v="85"/>
    <x v="85"/>
    <x v="85"/>
    <x v="3"/>
    <x v="85"/>
    <x v="85"/>
  </r>
  <r>
    <x v="86"/>
    <x v="5"/>
    <x v="6"/>
    <x v="86"/>
    <x v="29"/>
    <x v="79"/>
    <x v="86"/>
    <x v="3"/>
    <x v="82"/>
    <x v="86"/>
    <x v="86"/>
    <x v="86"/>
    <x v="3"/>
    <x v="86"/>
    <x v="86"/>
  </r>
  <r>
    <x v="87"/>
    <x v="75"/>
    <x v="36"/>
    <x v="87"/>
    <x v="32"/>
    <x v="80"/>
    <x v="87"/>
    <x v="77"/>
    <x v="83"/>
    <x v="87"/>
    <x v="87"/>
    <x v="87"/>
    <x v="77"/>
    <x v="87"/>
    <x v="87"/>
  </r>
  <r>
    <x v="88"/>
    <x v="76"/>
    <x v="65"/>
    <x v="88"/>
    <x v="81"/>
    <x v="14"/>
    <x v="88"/>
    <x v="78"/>
    <x v="84"/>
    <x v="88"/>
    <x v="88"/>
    <x v="88"/>
    <x v="78"/>
    <x v="88"/>
    <x v="88"/>
  </r>
  <r>
    <x v="89"/>
    <x v="77"/>
    <x v="0"/>
    <x v="89"/>
    <x v="82"/>
    <x v="81"/>
    <x v="89"/>
    <x v="3"/>
    <x v="85"/>
    <x v="89"/>
    <x v="89"/>
    <x v="89"/>
    <x v="3"/>
    <x v="89"/>
    <x v="89"/>
  </r>
  <r>
    <x v="90"/>
    <x v="78"/>
    <x v="64"/>
    <x v="90"/>
    <x v="83"/>
    <x v="82"/>
    <x v="90"/>
    <x v="79"/>
    <x v="86"/>
    <x v="90"/>
    <x v="90"/>
    <x v="90"/>
    <x v="79"/>
    <x v="90"/>
    <x v="90"/>
  </r>
  <r>
    <x v="91"/>
    <x v="79"/>
    <x v="66"/>
    <x v="91"/>
    <x v="84"/>
    <x v="14"/>
    <x v="91"/>
    <x v="80"/>
    <x v="87"/>
    <x v="91"/>
    <x v="91"/>
    <x v="91"/>
    <x v="80"/>
    <x v="91"/>
    <x v="91"/>
  </r>
  <r>
    <x v="92"/>
    <x v="80"/>
    <x v="19"/>
    <x v="92"/>
    <x v="20"/>
    <x v="83"/>
    <x v="92"/>
    <x v="81"/>
    <x v="88"/>
    <x v="92"/>
    <x v="92"/>
    <x v="77"/>
    <x v="81"/>
    <x v="92"/>
    <x v="92"/>
  </r>
  <r>
    <x v="93"/>
    <x v="1"/>
    <x v="67"/>
    <x v="93"/>
    <x v="85"/>
    <x v="84"/>
    <x v="93"/>
    <x v="82"/>
    <x v="89"/>
    <x v="93"/>
    <x v="93"/>
    <x v="92"/>
    <x v="82"/>
    <x v="93"/>
    <x v="93"/>
  </r>
  <r>
    <x v="94"/>
    <x v="81"/>
    <x v="68"/>
    <x v="94"/>
    <x v="86"/>
    <x v="85"/>
    <x v="94"/>
    <x v="83"/>
    <x v="90"/>
    <x v="94"/>
    <x v="94"/>
    <x v="93"/>
    <x v="83"/>
    <x v="94"/>
    <x v="94"/>
  </r>
  <r>
    <x v="95"/>
    <x v="82"/>
    <x v="69"/>
    <x v="95"/>
    <x v="87"/>
    <x v="86"/>
    <x v="95"/>
    <x v="84"/>
    <x v="91"/>
    <x v="95"/>
    <x v="95"/>
    <x v="94"/>
    <x v="84"/>
    <x v="95"/>
    <x v="95"/>
  </r>
  <r>
    <x v="96"/>
    <x v="83"/>
    <x v="70"/>
    <x v="96"/>
    <x v="88"/>
    <x v="87"/>
    <x v="96"/>
    <x v="85"/>
    <x v="92"/>
    <x v="96"/>
    <x v="96"/>
    <x v="95"/>
    <x v="85"/>
    <x v="96"/>
    <x v="96"/>
  </r>
  <r>
    <x v="97"/>
    <x v="84"/>
    <x v="71"/>
    <x v="97"/>
    <x v="89"/>
    <x v="88"/>
    <x v="97"/>
    <x v="86"/>
    <x v="93"/>
    <x v="97"/>
    <x v="97"/>
    <x v="96"/>
    <x v="86"/>
    <x v="97"/>
    <x v="97"/>
  </r>
  <r>
    <x v="98"/>
    <x v="85"/>
    <x v="71"/>
    <x v="98"/>
    <x v="90"/>
    <x v="89"/>
    <x v="98"/>
    <x v="87"/>
    <x v="94"/>
    <x v="98"/>
    <x v="98"/>
    <x v="97"/>
    <x v="87"/>
    <x v="98"/>
    <x v="98"/>
  </r>
  <r>
    <x v="99"/>
    <x v="86"/>
    <x v="72"/>
    <x v="99"/>
    <x v="91"/>
    <x v="90"/>
    <x v="99"/>
    <x v="88"/>
    <x v="95"/>
    <x v="99"/>
    <x v="99"/>
    <x v="98"/>
    <x v="88"/>
    <x v="99"/>
    <x v="99"/>
  </r>
  <r>
    <x v="100"/>
    <x v="87"/>
    <x v="73"/>
    <x v="100"/>
    <x v="92"/>
    <x v="91"/>
    <x v="100"/>
    <x v="89"/>
    <x v="96"/>
    <x v="100"/>
    <x v="100"/>
    <x v="99"/>
    <x v="89"/>
    <x v="100"/>
    <x v="100"/>
  </r>
  <r>
    <x v="101"/>
    <x v="88"/>
    <x v="74"/>
    <x v="101"/>
    <x v="93"/>
    <x v="92"/>
    <x v="101"/>
    <x v="90"/>
    <x v="97"/>
    <x v="101"/>
    <x v="101"/>
    <x v="100"/>
    <x v="90"/>
    <x v="101"/>
    <x v="101"/>
  </r>
  <r>
    <x v="102"/>
    <x v="40"/>
    <x v="75"/>
    <x v="102"/>
    <x v="94"/>
    <x v="93"/>
    <x v="102"/>
    <x v="3"/>
    <x v="98"/>
    <x v="102"/>
    <x v="102"/>
    <x v="101"/>
    <x v="3"/>
    <x v="102"/>
    <x v="102"/>
  </r>
  <r>
    <x v="103"/>
    <x v="68"/>
    <x v="26"/>
    <x v="103"/>
    <x v="95"/>
    <x v="94"/>
    <x v="103"/>
    <x v="91"/>
    <x v="99"/>
    <x v="103"/>
    <x v="103"/>
    <x v="102"/>
    <x v="91"/>
    <x v="103"/>
    <x v="103"/>
  </r>
  <r>
    <x v="104"/>
    <x v="89"/>
    <x v="76"/>
    <x v="104"/>
    <x v="96"/>
    <x v="95"/>
    <x v="104"/>
    <x v="92"/>
    <x v="100"/>
    <x v="104"/>
    <x v="104"/>
    <x v="103"/>
    <x v="92"/>
    <x v="104"/>
    <x v="104"/>
  </r>
  <r>
    <x v="105"/>
    <x v="90"/>
    <x v="77"/>
    <x v="105"/>
    <x v="97"/>
    <x v="96"/>
    <x v="105"/>
    <x v="93"/>
    <x v="101"/>
    <x v="105"/>
    <x v="105"/>
    <x v="104"/>
    <x v="93"/>
    <x v="105"/>
    <x v="105"/>
  </r>
  <r>
    <x v="106"/>
    <x v="91"/>
    <x v="12"/>
    <x v="106"/>
    <x v="13"/>
    <x v="97"/>
    <x v="106"/>
    <x v="94"/>
    <x v="102"/>
    <x v="106"/>
    <x v="106"/>
    <x v="105"/>
    <x v="94"/>
    <x v="106"/>
    <x v="106"/>
  </r>
  <r>
    <x v="107"/>
    <x v="92"/>
    <x v="78"/>
    <x v="107"/>
    <x v="98"/>
    <x v="14"/>
    <x v="107"/>
    <x v="95"/>
    <x v="103"/>
    <x v="107"/>
    <x v="107"/>
    <x v="106"/>
    <x v="95"/>
    <x v="107"/>
    <x v="107"/>
  </r>
  <r>
    <x v="108"/>
    <x v="93"/>
    <x v="79"/>
    <x v="108"/>
    <x v="99"/>
    <x v="98"/>
    <x v="108"/>
    <x v="96"/>
    <x v="104"/>
    <x v="108"/>
    <x v="108"/>
    <x v="107"/>
    <x v="96"/>
    <x v="108"/>
    <x v="108"/>
  </r>
  <r>
    <x v="109"/>
    <x v="94"/>
    <x v="80"/>
    <x v="109"/>
    <x v="100"/>
    <x v="99"/>
    <x v="109"/>
    <x v="97"/>
    <x v="105"/>
    <x v="109"/>
    <x v="109"/>
    <x v="108"/>
    <x v="97"/>
    <x v="109"/>
    <x v="109"/>
  </r>
  <r>
    <x v="110"/>
    <x v="95"/>
    <x v="81"/>
    <x v="110"/>
    <x v="101"/>
    <x v="100"/>
    <x v="110"/>
    <x v="98"/>
    <x v="106"/>
    <x v="110"/>
    <x v="110"/>
    <x v="109"/>
    <x v="98"/>
    <x v="110"/>
    <x v="110"/>
  </r>
  <r>
    <x v="111"/>
    <x v="96"/>
    <x v="67"/>
    <x v="111"/>
    <x v="102"/>
    <x v="101"/>
    <x v="111"/>
    <x v="99"/>
    <x v="107"/>
    <x v="111"/>
    <x v="111"/>
    <x v="110"/>
    <x v="99"/>
    <x v="111"/>
    <x v="111"/>
  </r>
  <r>
    <x v="112"/>
    <x v="97"/>
    <x v="82"/>
    <x v="112"/>
    <x v="103"/>
    <x v="102"/>
    <x v="112"/>
    <x v="100"/>
    <x v="108"/>
    <x v="112"/>
    <x v="112"/>
    <x v="111"/>
    <x v="100"/>
    <x v="112"/>
    <x v="112"/>
  </r>
  <r>
    <x v="113"/>
    <x v="98"/>
    <x v="59"/>
    <x v="113"/>
    <x v="69"/>
    <x v="103"/>
    <x v="113"/>
    <x v="101"/>
    <x v="109"/>
    <x v="113"/>
    <x v="113"/>
    <x v="112"/>
    <x v="23"/>
    <x v="113"/>
    <x v="113"/>
  </r>
  <r>
    <x v="114"/>
    <x v="99"/>
    <x v="83"/>
    <x v="114"/>
    <x v="104"/>
    <x v="104"/>
    <x v="114"/>
    <x v="102"/>
    <x v="110"/>
    <x v="114"/>
    <x v="114"/>
    <x v="113"/>
    <x v="101"/>
    <x v="114"/>
    <x v="114"/>
  </r>
  <r>
    <x v="115"/>
    <x v="100"/>
    <x v="42"/>
    <x v="115"/>
    <x v="105"/>
    <x v="97"/>
    <x v="115"/>
    <x v="3"/>
    <x v="111"/>
    <x v="115"/>
    <x v="115"/>
    <x v="114"/>
    <x v="3"/>
    <x v="115"/>
    <x v="115"/>
  </r>
  <r>
    <x v="116"/>
    <x v="101"/>
    <x v="59"/>
    <x v="116"/>
    <x v="106"/>
    <x v="71"/>
    <x v="116"/>
    <x v="103"/>
    <x v="112"/>
    <x v="116"/>
    <x v="116"/>
    <x v="115"/>
    <x v="102"/>
    <x v="116"/>
    <x v="116"/>
  </r>
  <r>
    <x v="117"/>
    <x v="102"/>
    <x v="84"/>
    <x v="117"/>
    <x v="107"/>
    <x v="105"/>
    <x v="117"/>
    <x v="104"/>
    <x v="113"/>
    <x v="117"/>
    <x v="117"/>
    <x v="116"/>
    <x v="103"/>
    <x v="117"/>
    <x v="117"/>
  </r>
  <r>
    <x v="118"/>
    <x v="103"/>
    <x v="53"/>
    <x v="118"/>
    <x v="108"/>
    <x v="106"/>
    <x v="118"/>
    <x v="105"/>
    <x v="114"/>
    <x v="118"/>
    <x v="118"/>
    <x v="117"/>
    <x v="104"/>
    <x v="118"/>
    <x v="118"/>
  </r>
  <r>
    <x v="119"/>
    <x v="104"/>
    <x v="85"/>
    <x v="119"/>
    <x v="109"/>
    <x v="107"/>
    <x v="119"/>
    <x v="106"/>
    <x v="115"/>
    <x v="119"/>
    <x v="119"/>
    <x v="118"/>
    <x v="105"/>
    <x v="119"/>
    <x v="119"/>
  </r>
  <r>
    <x v="120"/>
    <x v="105"/>
    <x v="17"/>
    <x v="108"/>
    <x v="110"/>
    <x v="108"/>
    <x v="120"/>
    <x v="107"/>
    <x v="116"/>
    <x v="120"/>
    <x v="120"/>
    <x v="119"/>
    <x v="106"/>
    <x v="120"/>
    <x v="120"/>
  </r>
  <r>
    <x v="121"/>
    <x v="106"/>
    <x v="86"/>
    <x v="120"/>
    <x v="111"/>
    <x v="14"/>
    <x v="121"/>
    <x v="108"/>
    <x v="117"/>
    <x v="121"/>
    <x v="121"/>
    <x v="120"/>
    <x v="107"/>
    <x v="121"/>
    <x v="121"/>
  </r>
  <r>
    <x v="122"/>
    <x v="60"/>
    <x v="9"/>
    <x v="121"/>
    <x v="112"/>
    <x v="109"/>
    <x v="122"/>
    <x v="109"/>
    <x v="118"/>
    <x v="122"/>
    <x v="122"/>
    <x v="121"/>
    <x v="108"/>
    <x v="122"/>
    <x v="122"/>
  </r>
  <r>
    <x v="123"/>
    <x v="107"/>
    <x v="33"/>
    <x v="122"/>
    <x v="113"/>
    <x v="110"/>
    <x v="123"/>
    <x v="110"/>
    <x v="119"/>
    <x v="123"/>
    <x v="123"/>
    <x v="122"/>
    <x v="109"/>
    <x v="123"/>
    <x v="123"/>
  </r>
  <r>
    <x v="124"/>
    <x v="108"/>
    <x v="87"/>
    <x v="123"/>
    <x v="114"/>
    <x v="111"/>
    <x v="124"/>
    <x v="111"/>
    <x v="120"/>
    <x v="124"/>
    <x v="124"/>
    <x v="123"/>
    <x v="110"/>
    <x v="124"/>
    <x v="124"/>
  </r>
  <r>
    <x v="125"/>
    <x v="4"/>
    <x v="88"/>
    <x v="124"/>
    <x v="115"/>
    <x v="112"/>
    <x v="125"/>
    <x v="112"/>
    <x v="121"/>
    <x v="125"/>
    <x v="125"/>
    <x v="124"/>
    <x v="111"/>
    <x v="125"/>
    <x v="125"/>
  </r>
  <r>
    <x v="126"/>
    <x v="109"/>
    <x v="89"/>
    <x v="125"/>
    <x v="116"/>
    <x v="23"/>
    <x v="126"/>
    <x v="113"/>
    <x v="122"/>
    <x v="126"/>
    <x v="126"/>
    <x v="125"/>
    <x v="112"/>
    <x v="126"/>
    <x v="126"/>
  </r>
  <r>
    <x v="127"/>
    <x v="110"/>
    <x v="50"/>
    <x v="126"/>
    <x v="117"/>
    <x v="113"/>
    <x v="127"/>
    <x v="114"/>
    <x v="123"/>
    <x v="127"/>
    <x v="127"/>
    <x v="126"/>
    <x v="113"/>
    <x v="127"/>
    <x v="127"/>
  </r>
  <r>
    <x v="128"/>
    <x v="111"/>
    <x v="24"/>
    <x v="127"/>
    <x v="118"/>
    <x v="114"/>
    <x v="128"/>
    <x v="115"/>
    <x v="124"/>
    <x v="128"/>
    <x v="128"/>
    <x v="127"/>
    <x v="114"/>
    <x v="128"/>
    <x v="128"/>
  </r>
  <r>
    <x v="129"/>
    <x v="80"/>
    <x v="90"/>
    <x v="128"/>
    <x v="119"/>
    <x v="5"/>
    <x v="129"/>
    <x v="116"/>
    <x v="125"/>
    <x v="129"/>
    <x v="129"/>
    <x v="128"/>
    <x v="115"/>
    <x v="129"/>
    <x v="129"/>
  </r>
  <r>
    <x v="130"/>
    <x v="112"/>
    <x v="91"/>
    <x v="129"/>
    <x v="120"/>
    <x v="14"/>
    <x v="130"/>
    <x v="117"/>
    <x v="126"/>
    <x v="130"/>
    <x v="130"/>
    <x v="129"/>
    <x v="116"/>
    <x v="130"/>
    <x v="130"/>
  </r>
  <r>
    <x v="131"/>
    <x v="113"/>
    <x v="92"/>
    <x v="130"/>
    <x v="121"/>
    <x v="14"/>
    <x v="131"/>
    <x v="118"/>
    <x v="127"/>
    <x v="131"/>
    <x v="131"/>
    <x v="130"/>
    <x v="117"/>
    <x v="131"/>
    <x v="131"/>
  </r>
  <r>
    <x v="132"/>
    <x v="114"/>
    <x v="50"/>
    <x v="131"/>
    <x v="122"/>
    <x v="115"/>
    <x v="132"/>
    <x v="119"/>
    <x v="128"/>
    <x v="132"/>
    <x v="132"/>
    <x v="131"/>
    <x v="118"/>
    <x v="132"/>
    <x v="132"/>
  </r>
  <r>
    <x v="133"/>
    <x v="115"/>
    <x v="59"/>
    <x v="132"/>
    <x v="123"/>
    <x v="116"/>
    <x v="133"/>
    <x v="120"/>
    <x v="129"/>
    <x v="133"/>
    <x v="133"/>
    <x v="132"/>
    <x v="119"/>
    <x v="133"/>
    <x v="133"/>
  </r>
  <r>
    <x v="134"/>
    <x v="116"/>
    <x v="93"/>
    <x v="133"/>
    <x v="124"/>
    <x v="117"/>
    <x v="134"/>
    <x v="121"/>
    <x v="130"/>
    <x v="134"/>
    <x v="134"/>
    <x v="133"/>
    <x v="120"/>
    <x v="134"/>
    <x v="134"/>
  </r>
  <r>
    <x v="135"/>
    <x v="117"/>
    <x v="29"/>
    <x v="134"/>
    <x v="54"/>
    <x v="5"/>
    <x v="135"/>
    <x v="3"/>
    <x v="131"/>
    <x v="135"/>
    <x v="135"/>
    <x v="134"/>
    <x v="3"/>
    <x v="135"/>
    <x v="135"/>
  </r>
  <r>
    <x v="136"/>
    <x v="118"/>
    <x v="36"/>
    <x v="135"/>
    <x v="41"/>
    <x v="118"/>
    <x v="136"/>
    <x v="122"/>
    <x v="132"/>
    <x v="136"/>
    <x v="136"/>
    <x v="135"/>
    <x v="121"/>
    <x v="136"/>
    <x v="136"/>
  </r>
  <r>
    <x v="137"/>
    <x v="119"/>
    <x v="94"/>
    <x v="136"/>
    <x v="125"/>
    <x v="26"/>
    <x v="137"/>
    <x v="123"/>
    <x v="133"/>
    <x v="137"/>
    <x v="137"/>
    <x v="136"/>
    <x v="122"/>
    <x v="137"/>
    <x v="137"/>
  </r>
  <r>
    <x v="138"/>
    <x v="23"/>
    <x v="95"/>
    <x v="137"/>
    <x v="126"/>
    <x v="83"/>
    <x v="138"/>
    <x v="3"/>
    <x v="134"/>
    <x v="138"/>
    <x v="138"/>
    <x v="137"/>
    <x v="123"/>
    <x v="138"/>
    <x v="138"/>
  </r>
  <r>
    <x v="139"/>
    <x v="120"/>
    <x v="96"/>
    <x v="138"/>
    <x v="127"/>
    <x v="14"/>
    <x v="139"/>
    <x v="124"/>
    <x v="135"/>
    <x v="139"/>
    <x v="139"/>
    <x v="138"/>
    <x v="124"/>
    <x v="139"/>
    <x v="139"/>
  </r>
  <r>
    <x v="140"/>
    <x v="121"/>
    <x v="97"/>
    <x v="139"/>
    <x v="128"/>
    <x v="119"/>
    <x v="140"/>
    <x v="125"/>
    <x v="136"/>
    <x v="140"/>
    <x v="140"/>
    <x v="139"/>
    <x v="125"/>
    <x v="140"/>
    <x v="140"/>
  </r>
  <r>
    <x v="141"/>
    <x v="122"/>
    <x v="98"/>
    <x v="140"/>
    <x v="129"/>
    <x v="14"/>
    <x v="141"/>
    <x v="126"/>
    <x v="137"/>
    <x v="141"/>
    <x v="141"/>
    <x v="140"/>
    <x v="126"/>
    <x v="141"/>
    <x v="141"/>
  </r>
  <r>
    <x v="142"/>
    <x v="123"/>
    <x v="99"/>
    <x v="141"/>
    <x v="130"/>
    <x v="14"/>
    <x v="142"/>
    <x v="127"/>
    <x v="138"/>
    <x v="142"/>
    <x v="142"/>
    <x v="141"/>
    <x v="127"/>
    <x v="142"/>
    <x v="142"/>
  </r>
  <r>
    <x v="143"/>
    <x v="124"/>
    <x v="100"/>
    <x v="142"/>
    <x v="131"/>
    <x v="120"/>
    <x v="143"/>
    <x v="128"/>
    <x v="139"/>
    <x v="143"/>
    <x v="143"/>
    <x v="142"/>
    <x v="128"/>
    <x v="143"/>
    <x v="143"/>
  </r>
  <r>
    <x v="144"/>
    <x v="89"/>
    <x v="93"/>
    <x v="143"/>
    <x v="132"/>
    <x v="121"/>
    <x v="144"/>
    <x v="129"/>
    <x v="140"/>
    <x v="144"/>
    <x v="144"/>
    <x v="143"/>
    <x v="129"/>
    <x v="144"/>
    <x v="144"/>
  </r>
  <r>
    <x v="145"/>
    <x v="125"/>
    <x v="61"/>
    <x v="144"/>
    <x v="133"/>
    <x v="122"/>
    <x v="32"/>
    <x v="3"/>
    <x v="141"/>
    <x v="145"/>
    <x v="145"/>
    <x v="144"/>
    <x v="3"/>
    <x v="145"/>
    <x v="145"/>
  </r>
  <r>
    <x v="146"/>
    <x v="67"/>
    <x v="30"/>
    <x v="145"/>
    <x v="126"/>
    <x v="123"/>
    <x v="145"/>
    <x v="130"/>
    <x v="142"/>
    <x v="146"/>
    <x v="146"/>
    <x v="145"/>
    <x v="130"/>
    <x v="146"/>
    <x v="146"/>
  </r>
  <r>
    <x v="147"/>
    <x v="40"/>
    <x v="38"/>
    <x v="78"/>
    <x v="55"/>
    <x v="124"/>
    <x v="146"/>
    <x v="131"/>
    <x v="143"/>
    <x v="147"/>
    <x v="147"/>
    <x v="146"/>
    <x v="131"/>
    <x v="147"/>
    <x v="147"/>
  </r>
  <r>
    <x v="148"/>
    <x v="34"/>
    <x v="101"/>
    <x v="146"/>
    <x v="134"/>
    <x v="125"/>
    <x v="147"/>
    <x v="132"/>
    <x v="144"/>
    <x v="148"/>
    <x v="148"/>
    <x v="147"/>
    <x v="132"/>
    <x v="148"/>
    <x v="148"/>
  </r>
  <r>
    <x v="149"/>
    <x v="126"/>
    <x v="26"/>
    <x v="147"/>
    <x v="135"/>
    <x v="126"/>
    <x v="148"/>
    <x v="133"/>
    <x v="145"/>
    <x v="149"/>
    <x v="149"/>
    <x v="148"/>
    <x v="133"/>
    <x v="149"/>
    <x v="149"/>
  </r>
  <r>
    <x v="150"/>
    <x v="127"/>
    <x v="102"/>
    <x v="148"/>
    <x v="136"/>
    <x v="127"/>
    <x v="149"/>
    <x v="134"/>
    <x v="146"/>
    <x v="150"/>
    <x v="150"/>
    <x v="149"/>
    <x v="134"/>
    <x v="150"/>
    <x v="150"/>
  </r>
  <r>
    <x v="151"/>
    <x v="43"/>
    <x v="16"/>
    <x v="149"/>
    <x v="137"/>
    <x v="15"/>
    <x v="150"/>
    <x v="135"/>
    <x v="147"/>
    <x v="151"/>
    <x v="151"/>
    <x v="150"/>
    <x v="17"/>
    <x v="151"/>
    <x v="151"/>
  </r>
  <r>
    <x v="152"/>
    <x v="67"/>
    <x v="36"/>
    <x v="150"/>
    <x v="138"/>
    <x v="118"/>
    <x v="151"/>
    <x v="136"/>
    <x v="148"/>
    <x v="152"/>
    <x v="152"/>
    <x v="151"/>
    <x v="135"/>
    <x v="152"/>
    <x v="152"/>
  </r>
  <r>
    <x v="153"/>
    <x v="75"/>
    <x v="6"/>
    <x v="151"/>
    <x v="139"/>
    <x v="39"/>
    <x v="152"/>
    <x v="137"/>
    <x v="147"/>
    <x v="153"/>
    <x v="153"/>
    <x v="152"/>
    <x v="136"/>
    <x v="153"/>
    <x v="153"/>
  </r>
  <r>
    <x v="154"/>
    <x v="128"/>
    <x v="103"/>
    <x v="152"/>
    <x v="140"/>
    <x v="128"/>
    <x v="153"/>
    <x v="138"/>
    <x v="149"/>
    <x v="154"/>
    <x v="154"/>
    <x v="153"/>
    <x v="137"/>
    <x v="154"/>
    <x v="154"/>
  </r>
  <r>
    <x v="155"/>
    <x v="20"/>
    <x v="31"/>
    <x v="153"/>
    <x v="141"/>
    <x v="129"/>
    <x v="154"/>
    <x v="139"/>
    <x v="150"/>
    <x v="155"/>
    <x v="155"/>
    <x v="154"/>
    <x v="138"/>
    <x v="155"/>
    <x v="155"/>
  </r>
  <r>
    <x v="156"/>
    <x v="121"/>
    <x v="104"/>
    <x v="154"/>
    <x v="142"/>
    <x v="130"/>
    <x v="155"/>
    <x v="140"/>
    <x v="151"/>
    <x v="156"/>
    <x v="156"/>
    <x v="155"/>
    <x v="139"/>
    <x v="156"/>
    <x v="156"/>
  </r>
  <r>
    <x v="157"/>
    <x v="113"/>
    <x v="105"/>
    <x v="155"/>
    <x v="143"/>
    <x v="131"/>
    <x v="156"/>
    <x v="141"/>
    <x v="152"/>
    <x v="157"/>
    <x v="157"/>
    <x v="156"/>
    <x v="140"/>
    <x v="157"/>
    <x v="157"/>
  </r>
  <r>
    <x v="158"/>
    <x v="129"/>
    <x v="106"/>
    <x v="156"/>
    <x v="144"/>
    <x v="132"/>
    <x v="157"/>
    <x v="142"/>
    <x v="153"/>
    <x v="158"/>
    <x v="158"/>
    <x v="157"/>
    <x v="141"/>
    <x v="158"/>
    <x v="158"/>
  </r>
  <r>
    <x v="159"/>
    <x v="130"/>
    <x v="16"/>
    <x v="157"/>
    <x v="145"/>
    <x v="15"/>
    <x v="158"/>
    <x v="3"/>
    <x v="154"/>
    <x v="159"/>
    <x v="159"/>
    <x v="158"/>
    <x v="3"/>
    <x v="159"/>
    <x v="159"/>
  </r>
  <r>
    <x v="160"/>
    <x v="131"/>
    <x v="20"/>
    <x v="158"/>
    <x v="146"/>
    <x v="133"/>
    <x v="159"/>
    <x v="143"/>
    <x v="155"/>
    <x v="160"/>
    <x v="160"/>
    <x v="159"/>
    <x v="142"/>
    <x v="160"/>
    <x v="160"/>
  </r>
  <r>
    <x v="161"/>
    <x v="128"/>
    <x v="107"/>
    <x v="159"/>
    <x v="40"/>
    <x v="134"/>
    <x v="160"/>
    <x v="144"/>
    <x v="156"/>
    <x v="161"/>
    <x v="161"/>
    <x v="160"/>
    <x v="143"/>
    <x v="161"/>
    <x v="161"/>
  </r>
  <r>
    <x v="162"/>
    <x v="132"/>
    <x v="108"/>
    <x v="160"/>
    <x v="147"/>
    <x v="135"/>
    <x v="161"/>
    <x v="145"/>
    <x v="157"/>
    <x v="162"/>
    <x v="162"/>
    <x v="161"/>
    <x v="144"/>
    <x v="162"/>
    <x v="162"/>
  </r>
  <r>
    <x v="163"/>
    <x v="133"/>
    <x v="109"/>
    <x v="161"/>
    <x v="148"/>
    <x v="136"/>
    <x v="162"/>
    <x v="146"/>
    <x v="158"/>
    <x v="163"/>
    <x v="163"/>
    <x v="162"/>
    <x v="145"/>
    <x v="163"/>
    <x v="163"/>
  </r>
  <r>
    <x v="164"/>
    <x v="134"/>
    <x v="110"/>
    <x v="162"/>
    <x v="149"/>
    <x v="137"/>
    <x v="163"/>
    <x v="147"/>
    <x v="159"/>
    <x v="164"/>
    <x v="164"/>
    <x v="163"/>
    <x v="146"/>
    <x v="164"/>
    <x v="164"/>
  </r>
  <r>
    <x v="165"/>
    <x v="114"/>
    <x v="67"/>
    <x v="163"/>
    <x v="150"/>
    <x v="4"/>
    <x v="164"/>
    <x v="148"/>
    <x v="160"/>
    <x v="165"/>
    <x v="165"/>
    <x v="164"/>
    <x v="147"/>
    <x v="165"/>
    <x v="165"/>
  </r>
  <r>
    <x v="166"/>
    <x v="135"/>
    <x v="41"/>
    <x v="164"/>
    <x v="151"/>
    <x v="138"/>
    <x v="165"/>
    <x v="3"/>
    <x v="161"/>
    <x v="166"/>
    <x v="166"/>
    <x v="165"/>
    <x v="148"/>
    <x v="166"/>
    <x v="166"/>
  </r>
  <r>
    <x v="167"/>
    <x v="71"/>
    <x v="23"/>
    <x v="165"/>
    <x v="152"/>
    <x v="139"/>
    <x v="166"/>
    <x v="3"/>
    <x v="162"/>
    <x v="167"/>
    <x v="167"/>
    <x v="166"/>
    <x v="3"/>
    <x v="167"/>
    <x v="167"/>
  </r>
  <r>
    <x v="168"/>
    <x v="81"/>
    <x v="111"/>
    <x v="166"/>
    <x v="153"/>
    <x v="140"/>
    <x v="167"/>
    <x v="149"/>
    <x v="163"/>
    <x v="168"/>
    <x v="168"/>
    <x v="167"/>
    <x v="149"/>
    <x v="168"/>
    <x v="168"/>
  </r>
  <r>
    <x v="169"/>
    <x v="106"/>
    <x v="112"/>
    <x v="167"/>
    <x v="154"/>
    <x v="141"/>
    <x v="168"/>
    <x v="150"/>
    <x v="164"/>
    <x v="169"/>
    <x v="169"/>
    <x v="168"/>
    <x v="150"/>
    <x v="169"/>
    <x v="169"/>
  </r>
  <r>
    <x v="170"/>
    <x v="136"/>
    <x v="113"/>
    <x v="168"/>
    <x v="155"/>
    <x v="142"/>
    <x v="169"/>
    <x v="151"/>
    <x v="165"/>
    <x v="170"/>
    <x v="170"/>
    <x v="169"/>
    <x v="151"/>
    <x v="170"/>
    <x v="170"/>
  </r>
  <r>
    <x v="171"/>
    <x v="137"/>
    <x v="40"/>
    <x v="169"/>
    <x v="17"/>
    <x v="143"/>
    <x v="170"/>
    <x v="152"/>
    <x v="166"/>
    <x v="171"/>
    <x v="171"/>
    <x v="170"/>
    <x v="152"/>
    <x v="171"/>
    <x v="171"/>
  </r>
  <r>
    <x v="172"/>
    <x v="138"/>
    <x v="114"/>
    <x v="170"/>
    <x v="156"/>
    <x v="144"/>
    <x v="171"/>
    <x v="153"/>
    <x v="64"/>
    <x v="172"/>
    <x v="172"/>
    <x v="66"/>
    <x v="153"/>
    <x v="172"/>
    <x v="172"/>
  </r>
  <r>
    <x v="173"/>
    <x v="139"/>
    <x v="26"/>
    <x v="171"/>
    <x v="157"/>
    <x v="145"/>
    <x v="172"/>
    <x v="154"/>
    <x v="167"/>
    <x v="173"/>
    <x v="173"/>
    <x v="171"/>
    <x v="154"/>
    <x v="173"/>
    <x v="173"/>
  </r>
  <r>
    <x v="174"/>
    <x v="140"/>
    <x v="30"/>
    <x v="172"/>
    <x v="158"/>
    <x v="80"/>
    <x v="173"/>
    <x v="155"/>
    <x v="168"/>
    <x v="174"/>
    <x v="174"/>
    <x v="172"/>
    <x v="155"/>
    <x v="174"/>
    <x v="174"/>
  </r>
  <r>
    <x v="175"/>
    <x v="98"/>
    <x v="62"/>
    <x v="173"/>
    <x v="159"/>
    <x v="146"/>
    <x v="174"/>
    <x v="156"/>
    <x v="169"/>
    <x v="175"/>
    <x v="175"/>
    <x v="57"/>
    <x v="156"/>
    <x v="175"/>
    <x v="175"/>
  </r>
  <r>
    <x v="176"/>
    <x v="141"/>
    <x v="115"/>
    <x v="174"/>
    <x v="160"/>
    <x v="14"/>
    <x v="175"/>
    <x v="157"/>
    <x v="170"/>
    <x v="176"/>
    <x v="176"/>
    <x v="173"/>
    <x v="157"/>
    <x v="176"/>
    <x v="176"/>
  </r>
  <r>
    <x v="177"/>
    <x v="142"/>
    <x v="68"/>
    <x v="175"/>
    <x v="161"/>
    <x v="147"/>
    <x v="176"/>
    <x v="158"/>
    <x v="171"/>
    <x v="177"/>
    <x v="177"/>
    <x v="174"/>
    <x v="158"/>
    <x v="177"/>
    <x v="177"/>
  </r>
  <r>
    <x v="178"/>
    <x v="143"/>
    <x v="116"/>
    <x v="176"/>
    <x v="94"/>
    <x v="148"/>
    <x v="177"/>
    <x v="111"/>
    <x v="172"/>
    <x v="178"/>
    <x v="178"/>
    <x v="175"/>
    <x v="159"/>
    <x v="178"/>
    <x v="178"/>
  </r>
  <r>
    <x v="179"/>
    <x v="144"/>
    <x v="117"/>
    <x v="177"/>
    <x v="162"/>
    <x v="149"/>
    <x v="178"/>
    <x v="159"/>
    <x v="173"/>
    <x v="179"/>
    <x v="179"/>
    <x v="176"/>
    <x v="114"/>
    <x v="179"/>
    <x v="179"/>
  </r>
  <r>
    <x v="180"/>
    <x v="118"/>
    <x v="118"/>
    <x v="178"/>
    <x v="20"/>
    <x v="150"/>
    <x v="179"/>
    <x v="3"/>
    <x v="174"/>
    <x v="180"/>
    <x v="180"/>
    <x v="177"/>
    <x v="3"/>
    <x v="180"/>
    <x v="180"/>
  </r>
  <r>
    <x v="181"/>
    <x v="145"/>
    <x v="25"/>
    <x v="179"/>
    <x v="163"/>
    <x v="151"/>
    <x v="180"/>
    <x v="160"/>
    <x v="175"/>
    <x v="181"/>
    <x v="181"/>
    <x v="178"/>
    <x v="160"/>
    <x v="181"/>
    <x v="181"/>
  </r>
  <r>
    <x v="182"/>
    <x v="138"/>
    <x v="9"/>
    <x v="180"/>
    <x v="164"/>
    <x v="86"/>
    <x v="181"/>
    <x v="161"/>
    <x v="176"/>
    <x v="182"/>
    <x v="182"/>
    <x v="179"/>
    <x v="161"/>
    <x v="182"/>
    <x v="182"/>
  </r>
  <r>
    <x v="183"/>
    <x v="146"/>
    <x v="119"/>
    <x v="181"/>
    <x v="165"/>
    <x v="152"/>
    <x v="182"/>
    <x v="162"/>
    <x v="20"/>
    <x v="183"/>
    <x v="183"/>
    <x v="43"/>
    <x v="162"/>
    <x v="183"/>
    <x v="183"/>
  </r>
  <r>
    <x v="184"/>
    <x v="41"/>
    <x v="45"/>
    <x v="182"/>
    <x v="54"/>
    <x v="153"/>
    <x v="183"/>
    <x v="163"/>
    <x v="177"/>
    <x v="184"/>
    <x v="184"/>
    <x v="180"/>
    <x v="163"/>
    <x v="184"/>
    <x v="184"/>
  </r>
  <r>
    <x v="185"/>
    <x v="147"/>
    <x v="120"/>
    <x v="183"/>
    <x v="166"/>
    <x v="154"/>
    <x v="184"/>
    <x v="164"/>
    <x v="178"/>
    <x v="185"/>
    <x v="185"/>
    <x v="181"/>
    <x v="164"/>
    <x v="185"/>
    <x v="185"/>
  </r>
  <r>
    <x v="186"/>
    <x v="70"/>
    <x v="121"/>
    <x v="184"/>
    <x v="167"/>
    <x v="155"/>
    <x v="185"/>
    <x v="165"/>
    <x v="25"/>
    <x v="186"/>
    <x v="186"/>
    <x v="182"/>
    <x v="165"/>
    <x v="186"/>
    <x v="186"/>
  </r>
  <r>
    <x v="187"/>
    <x v="148"/>
    <x v="122"/>
    <x v="185"/>
    <x v="168"/>
    <x v="156"/>
    <x v="186"/>
    <x v="166"/>
    <x v="179"/>
    <x v="187"/>
    <x v="187"/>
    <x v="183"/>
    <x v="166"/>
    <x v="187"/>
    <x v="187"/>
  </r>
  <r>
    <x v="188"/>
    <x v="149"/>
    <x v="123"/>
    <x v="186"/>
    <x v="169"/>
    <x v="14"/>
    <x v="187"/>
    <x v="167"/>
    <x v="180"/>
    <x v="188"/>
    <x v="188"/>
    <x v="184"/>
    <x v="167"/>
    <x v="188"/>
    <x v="188"/>
  </r>
  <r>
    <x v="189"/>
    <x v="150"/>
    <x v="124"/>
    <x v="187"/>
    <x v="170"/>
    <x v="157"/>
    <x v="188"/>
    <x v="3"/>
    <x v="181"/>
    <x v="189"/>
    <x v="189"/>
    <x v="185"/>
    <x v="3"/>
    <x v="189"/>
    <x v="189"/>
  </r>
  <r>
    <x v="190"/>
    <x v="40"/>
    <x v="125"/>
    <x v="188"/>
    <x v="171"/>
    <x v="158"/>
    <x v="189"/>
    <x v="168"/>
    <x v="182"/>
    <x v="190"/>
    <x v="190"/>
    <x v="186"/>
    <x v="168"/>
    <x v="190"/>
    <x v="190"/>
  </r>
  <r>
    <x v="191"/>
    <x v="151"/>
    <x v="126"/>
    <x v="189"/>
    <x v="172"/>
    <x v="159"/>
    <x v="190"/>
    <x v="3"/>
    <x v="183"/>
    <x v="191"/>
    <x v="191"/>
    <x v="187"/>
    <x v="3"/>
    <x v="191"/>
    <x v="191"/>
  </r>
  <r>
    <x v="192"/>
    <x v="78"/>
    <x v="79"/>
    <x v="190"/>
    <x v="173"/>
    <x v="160"/>
    <x v="191"/>
    <x v="169"/>
    <x v="184"/>
    <x v="192"/>
    <x v="192"/>
    <x v="188"/>
    <x v="169"/>
    <x v="192"/>
    <x v="192"/>
  </r>
  <r>
    <x v="193"/>
    <x v="152"/>
    <x v="82"/>
    <x v="191"/>
    <x v="174"/>
    <x v="161"/>
    <x v="192"/>
    <x v="170"/>
    <x v="185"/>
    <x v="193"/>
    <x v="193"/>
    <x v="189"/>
    <x v="170"/>
    <x v="193"/>
    <x v="193"/>
  </r>
  <r>
    <x v="194"/>
    <x v="68"/>
    <x v="127"/>
    <x v="192"/>
    <x v="175"/>
    <x v="162"/>
    <x v="193"/>
    <x v="171"/>
    <x v="186"/>
    <x v="194"/>
    <x v="194"/>
    <x v="190"/>
    <x v="171"/>
    <x v="194"/>
    <x v="194"/>
  </r>
  <r>
    <x v="195"/>
    <x v="153"/>
    <x v="52"/>
    <x v="193"/>
    <x v="176"/>
    <x v="82"/>
    <x v="194"/>
    <x v="172"/>
    <x v="187"/>
    <x v="195"/>
    <x v="195"/>
    <x v="191"/>
    <x v="172"/>
    <x v="195"/>
    <x v="195"/>
  </r>
  <r>
    <x v="196"/>
    <x v="154"/>
    <x v="128"/>
    <x v="194"/>
    <x v="177"/>
    <x v="14"/>
    <x v="195"/>
    <x v="173"/>
    <x v="188"/>
    <x v="196"/>
    <x v="196"/>
    <x v="192"/>
    <x v="173"/>
    <x v="196"/>
    <x v="1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7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Q69" firstHeaderRow="0" firstDataRow="1" firstDataCol="15"/>
  <pivotFields count="15">
    <pivotField axis="axisRow" compact="0" outline="0" showAll="0" sortType="descending" defaultSubtotal="0">
      <items count="1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howAll="0" defaultSubtotal="0">
      <items count="155">
        <item x="38"/>
        <item x="125"/>
        <item x="75"/>
        <item x="15"/>
        <item x="67"/>
        <item x="65"/>
        <item x="16"/>
        <item x="5"/>
        <item x="140"/>
        <item x="37"/>
        <item x="77"/>
        <item x="0"/>
        <item x="118"/>
        <item x="130"/>
        <item x="43"/>
        <item x="129"/>
        <item x="100"/>
        <item x="30"/>
        <item x="46"/>
        <item x="36"/>
        <item x="80"/>
        <item x="4"/>
        <item x="44"/>
        <item x="91"/>
        <item x="6"/>
        <item x="117"/>
        <item x="19"/>
        <item x="50"/>
        <item x="34"/>
        <item x="23"/>
        <item x="74"/>
        <item x="18"/>
        <item x="99"/>
        <item x="109"/>
        <item x="96"/>
        <item x="137"/>
        <item x="119"/>
        <item x="27"/>
        <item x="152"/>
        <item x="73"/>
        <item x="24"/>
        <item x="55"/>
        <item x="145"/>
        <item x="114"/>
        <item x="39"/>
        <item x="97"/>
        <item x="110"/>
        <item x="131"/>
        <item x="51"/>
        <item x="1"/>
        <item x="138"/>
        <item x="40"/>
        <item x="20"/>
        <item x="26"/>
        <item x="135"/>
        <item x="28"/>
        <item x="71"/>
        <item x="68"/>
        <item x="142"/>
        <item x="60"/>
        <item x="64"/>
        <item x="57"/>
        <item x="81"/>
        <item x="41"/>
        <item x="126"/>
        <item x="103"/>
        <item x="115"/>
        <item x="128"/>
        <item x="31"/>
        <item x="9"/>
        <item x="101"/>
        <item x="111"/>
        <item x="146"/>
        <item x="139"/>
        <item x="98"/>
        <item x="49"/>
        <item x="25"/>
        <item x="29"/>
        <item x="104"/>
        <item x="82"/>
        <item x="89"/>
        <item x="132"/>
        <item x="153"/>
        <item x="32"/>
        <item x="42"/>
        <item x="56"/>
        <item x="116"/>
        <item x="105"/>
        <item x="133"/>
        <item x="12"/>
        <item x="85"/>
        <item x="93"/>
        <item x="78"/>
        <item x="22"/>
        <item x="48"/>
        <item x="84"/>
        <item x="150"/>
        <item x="147"/>
        <item x="52"/>
        <item x="83"/>
        <item x="90"/>
        <item x="107"/>
        <item x="72"/>
        <item x="86"/>
        <item x="143"/>
        <item x="33"/>
        <item x="120"/>
        <item x="106"/>
        <item x="69"/>
        <item x="21"/>
        <item x="121"/>
        <item x="61"/>
        <item x="148"/>
        <item x="113"/>
        <item x="66"/>
        <item x="47"/>
        <item x="58"/>
        <item x="17"/>
        <item x="11"/>
        <item x="94"/>
        <item x="87"/>
        <item x="127"/>
        <item x="124"/>
        <item x="108"/>
        <item x="53"/>
        <item x="144"/>
        <item x="136"/>
        <item x="7"/>
        <item x="70"/>
        <item x="2"/>
        <item x="102"/>
        <item x="59"/>
        <item x="95"/>
        <item x="8"/>
        <item x="88"/>
        <item x="3"/>
        <item x="54"/>
        <item x="62"/>
        <item x="10"/>
        <item x="149"/>
        <item x="122"/>
        <item x="13"/>
        <item x="123"/>
        <item x="45"/>
        <item x="134"/>
        <item x="14"/>
        <item x="151"/>
        <item x="76"/>
        <item x="92"/>
        <item x="63"/>
        <item x="154"/>
        <item x="79"/>
        <item x="112"/>
        <item x="141"/>
        <item x="35"/>
      </items>
    </pivotField>
    <pivotField axis="axisRow" compact="0" outline="0" showAll="0" defaultSubtotal="0">
      <items count="129">
        <item x="118"/>
        <item x="30"/>
        <item x="5"/>
        <item x="36"/>
        <item x="16"/>
        <item x="6"/>
        <item x="61"/>
        <item x="46"/>
        <item x="4"/>
        <item x="0"/>
        <item x="95"/>
        <item x="106"/>
        <item x="42"/>
        <item x="90"/>
        <item x="18"/>
        <item x="19"/>
        <item x="88"/>
        <item x="94"/>
        <item x="101"/>
        <item x="37"/>
        <item x="29"/>
        <item x="12"/>
        <item x="89"/>
        <item x="83"/>
        <item x="40"/>
        <item x="23"/>
        <item x="122"/>
        <item x="67"/>
        <item x="125"/>
        <item x="50"/>
        <item x="82"/>
        <item x="75"/>
        <item x="25"/>
        <item x="114"/>
        <item x="20"/>
        <item x="27"/>
        <item x="127"/>
        <item x="1"/>
        <item x="51"/>
        <item x="53"/>
        <item x="103"/>
        <item x="38"/>
        <item x="62"/>
        <item x="68"/>
        <item x="41"/>
        <item x="45"/>
        <item x="56"/>
        <item x="9"/>
        <item x="31"/>
        <item x="111"/>
        <item x="26"/>
        <item x="52"/>
        <item x="59"/>
        <item x="24"/>
        <item x="107"/>
        <item x="85"/>
        <item x="119"/>
        <item x="28"/>
        <item x="69"/>
        <item x="34"/>
        <item x="93"/>
        <item x="108"/>
        <item x="39"/>
        <item x="86"/>
        <item x="109"/>
        <item x="92"/>
        <item x="104"/>
        <item x="60"/>
        <item x="32"/>
        <item x="13"/>
        <item x="76"/>
        <item x="71"/>
        <item x="64"/>
        <item x="17"/>
        <item x="79"/>
        <item x="124"/>
        <item x="70"/>
        <item x="22"/>
        <item x="47"/>
        <item x="120"/>
        <item x="72"/>
        <item x="96"/>
        <item x="77"/>
        <item x="112"/>
        <item x="63"/>
        <item x="54"/>
        <item x="116"/>
        <item x="33"/>
        <item x="44"/>
        <item x="97"/>
        <item x="21"/>
        <item x="105"/>
        <item x="80"/>
        <item x="100"/>
        <item x="73"/>
        <item x="113"/>
        <item x="7"/>
        <item x="48"/>
        <item x="11"/>
        <item x="81"/>
        <item x="2"/>
        <item x="87"/>
        <item x="55"/>
        <item x="121"/>
        <item x="102"/>
        <item x="117"/>
        <item x="123"/>
        <item x="74"/>
        <item x="57"/>
        <item x="49"/>
        <item x="84"/>
        <item x="8"/>
        <item x="3"/>
        <item x="10"/>
        <item x="98"/>
        <item x="14"/>
        <item x="99"/>
        <item x="43"/>
        <item x="15"/>
        <item x="110"/>
        <item x="78"/>
        <item x="65"/>
        <item x="126"/>
        <item x="128"/>
        <item x="58"/>
        <item x="66"/>
        <item x="91"/>
        <item x="115"/>
        <item x="35"/>
      </items>
    </pivotField>
    <pivotField axis="axisRow" dataField="1" compact="0" outline="0" showAll="0" sortType="descending" defaultSubtotal="0">
      <items count="195">
        <item x="39"/>
        <item x="174"/>
        <item x="129"/>
        <item x="91"/>
        <item x="72"/>
        <item x="194"/>
        <item x="107"/>
        <item x="88"/>
        <item x="189"/>
        <item x="15"/>
        <item x="162"/>
        <item x="52"/>
        <item x="141"/>
        <item x="140"/>
        <item x="10"/>
        <item x="14"/>
        <item x="3"/>
        <item x="62"/>
        <item x="186"/>
        <item x="71"/>
        <item x="101"/>
        <item x="8"/>
        <item x="117"/>
        <item x="110"/>
        <item x="68"/>
        <item x="61"/>
        <item x="2"/>
        <item x="177"/>
        <item x="184"/>
        <item x="80"/>
        <item x="7"/>
        <item x="168"/>
        <item x="123"/>
        <item x="148"/>
        <item x="100"/>
        <item x="11"/>
        <item x="142"/>
        <item x="109"/>
        <item x="155"/>
        <item x="22"/>
        <item x="70"/>
        <item x="139"/>
        <item x="55"/>
        <item x="36"/>
        <item x="67"/>
        <item x="18"/>
        <item x="167"/>
        <item x="138"/>
        <item x="79"/>
        <item x="105"/>
        <item x="122"/>
        <item x="183"/>
        <item x="176"/>
        <item x="60"/>
        <item x="83"/>
        <item x="99"/>
        <item x="120"/>
        <item x="96"/>
        <item x="187"/>
        <item x="190"/>
        <item x="56"/>
        <item x="130"/>
        <item x="90"/>
        <item x="23"/>
        <item x="13"/>
        <item x="108"/>
        <item x="154"/>
        <item x="97"/>
        <item x="75"/>
        <item x="98"/>
        <item x="46"/>
        <item x="104"/>
        <item x="161"/>
        <item x="35"/>
        <item x="37"/>
        <item x="133"/>
        <item x="143"/>
        <item x="160"/>
        <item x="171"/>
        <item x="28"/>
        <item x="31"/>
        <item x="26"/>
        <item x="119"/>
        <item x="116"/>
        <item x="95"/>
        <item x="49"/>
        <item x="65"/>
        <item x="113"/>
        <item x="193"/>
        <item x="181"/>
        <item x="127"/>
        <item x="76"/>
        <item x="9"/>
        <item x="173"/>
        <item x="57"/>
        <item x="159"/>
        <item x="147"/>
        <item x="34"/>
        <item x="132"/>
        <item x="153"/>
        <item x="73"/>
        <item x="69"/>
        <item x="45"/>
        <item x="103"/>
        <item x="166"/>
        <item x="121"/>
        <item x="182"/>
        <item x="175"/>
        <item x="164"/>
        <item x="66"/>
        <item x="152"/>
        <item x="78"/>
        <item x="118"/>
        <item x="192"/>
        <item x="180"/>
        <item x="44"/>
        <item x="94"/>
        <item x="48"/>
        <item x="170"/>
        <item x="64"/>
        <item x="81"/>
        <item x="30"/>
        <item x="1"/>
        <item x="21"/>
        <item x="188"/>
        <item x="185"/>
        <item x="25"/>
        <item x="126"/>
        <item x="27"/>
        <item x="112"/>
        <item x="131"/>
        <item x="158"/>
        <item x="169"/>
        <item x="29"/>
        <item x="47"/>
        <item x="12"/>
        <item x="191"/>
        <item x="165"/>
        <item x="102"/>
        <item x="179"/>
        <item x="93"/>
        <item x="63"/>
        <item x="111"/>
        <item x="24"/>
        <item x="163"/>
        <item x="84"/>
        <item x="125"/>
        <item x="59"/>
        <item x="114"/>
        <item x="43"/>
        <item x="134"/>
        <item x="19"/>
        <item x="38"/>
        <item x="20"/>
        <item x="106"/>
        <item x="146"/>
        <item x="136"/>
        <item x="32"/>
        <item x="128"/>
        <item x="92"/>
        <item x="124"/>
        <item x="40"/>
        <item x="53"/>
        <item x="51"/>
        <item x="50"/>
        <item x="137"/>
        <item x="82"/>
        <item x="156"/>
        <item x="85"/>
        <item x="0"/>
        <item x="115"/>
        <item x="58"/>
        <item x="149"/>
        <item x="4"/>
        <item x="6"/>
        <item x="89"/>
        <item x="41"/>
        <item x="135"/>
        <item x="86"/>
        <item x="157"/>
        <item x="5"/>
        <item x="17"/>
        <item x="54"/>
        <item x="144"/>
        <item x="42"/>
        <item x="151"/>
        <item x="145"/>
        <item x="172"/>
        <item x="16"/>
        <item x="33"/>
        <item x="77"/>
        <item x="178"/>
        <item x="150"/>
        <item x="87"/>
        <item x="74"/>
      </items>
    </pivotField>
    <pivotField axis="axisRow" compact="0" outline="0" showAll="0" defaultSubtotal="0">
      <items count="178">
        <item x="51"/>
        <item x="41"/>
        <item x="137"/>
        <item x="16"/>
        <item x="4"/>
        <item x="39"/>
        <item x="105"/>
        <item x="119"/>
        <item x="20"/>
        <item x="125"/>
        <item x="42"/>
        <item x="73"/>
        <item x="12"/>
        <item x="116"/>
        <item x="104"/>
        <item x="17"/>
        <item x="24"/>
        <item x="168"/>
        <item x="102"/>
        <item x="171"/>
        <item x="158"/>
        <item x="29"/>
        <item x="30"/>
        <item x="82"/>
        <item x="32"/>
        <item x="55"/>
        <item x="74"/>
        <item x="161"/>
        <item x="47"/>
        <item x="54"/>
        <item x="145"/>
        <item x="115"/>
        <item x="126"/>
        <item x="69"/>
        <item x="26"/>
        <item x="40"/>
        <item x="165"/>
        <item x="133"/>
        <item x="132"/>
        <item x="45"/>
        <item x="148"/>
        <item x="13"/>
        <item x="90"/>
        <item x="110"/>
        <item x="53"/>
        <item x="5"/>
        <item x="91"/>
        <item x="33"/>
        <item x="152"/>
        <item x="151"/>
        <item x="94"/>
        <item x="113"/>
        <item x="0"/>
        <item x="48"/>
        <item x="134"/>
        <item x="77"/>
        <item x="155"/>
        <item x="141"/>
        <item x="7"/>
        <item x="58"/>
        <item x="56"/>
        <item x="101"/>
        <item x="2"/>
        <item x="140"/>
        <item x="136"/>
        <item x="162"/>
        <item x="93"/>
        <item x="159"/>
        <item x="27"/>
        <item x="78"/>
        <item x="28"/>
        <item x="23"/>
        <item x="1"/>
        <item x="135"/>
        <item x="170"/>
        <item x="150"/>
        <item x="72"/>
        <item x="52"/>
        <item x="83"/>
        <item x="50"/>
        <item x="18"/>
        <item x="87"/>
        <item x="8"/>
        <item x="21"/>
        <item x="144"/>
        <item x="164"/>
        <item x="98"/>
        <item x="143"/>
        <item x="106"/>
        <item x="138"/>
        <item x="3"/>
        <item x="61"/>
        <item x="86"/>
        <item x="9"/>
        <item x="177"/>
        <item x="68"/>
        <item x="89"/>
        <item x="88"/>
        <item x="11"/>
        <item x="6"/>
        <item x="120"/>
        <item x="79"/>
        <item x="60"/>
        <item x="175"/>
        <item x="22"/>
        <item x="107"/>
        <item x="139"/>
        <item x="85"/>
        <item x="46"/>
        <item x="10"/>
        <item x="160"/>
        <item x="122"/>
        <item x="176"/>
        <item x="163"/>
        <item x="123"/>
        <item x="146"/>
        <item x="124"/>
        <item x="149"/>
        <item x="174"/>
        <item x="147"/>
        <item x="142"/>
        <item x="172"/>
        <item x="49"/>
        <item x="173"/>
        <item x="97"/>
        <item x="62"/>
        <item x="95"/>
        <item x="80"/>
        <item x="96"/>
        <item x="19"/>
        <item x="70"/>
        <item x="118"/>
        <item x="76"/>
        <item x="112"/>
        <item x="114"/>
        <item x="31"/>
        <item x="166"/>
        <item x="156"/>
        <item x="44"/>
        <item x="103"/>
        <item x="108"/>
        <item x="117"/>
        <item x="64"/>
        <item x="157"/>
        <item x="75"/>
        <item x="131"/>
        <item x="63"/>
        <item x="153"/>
        <item x="65"/>
        <item x="154"/>
        <item x="167"/>
        <item x="36"/>
        <item x="99"/>
        <item x="57"/>
        <item x="43"/>
        <item x="66"/>
        <item x="100"/>
        <item x="92"/>
        <item x="109"/>
        <item x="37"/>
        <item x="59"/>
        <item x="34"/>
        <item x="71"/>
        <item x="35"/>
        <item x="128"/>
        <item x="130"/>
        <item x="14"/>
        <item x="129"/>
        <item x="25"/>
        <item x="67"/>
        <item x="15"/>
        <item x="111"/>
        <item x="121"/>
        <item x="81"/>
        <item x="127"/>
        <item x="169"/>
        <item x="84"/>
        <item x="38"/>
      </items>
    </pivotField>
    <pivotField axis="axisRow" compact="0" outline="0" showAll="0" defaultSubtotal="0">
      <items count="163">
        <item x="150"/>
        <item x="123"/>
        <item x="79"/>
        <item x="15"/>
        <item x="16"/>
        <item x="80"/>
        <item x="81"/>
        <item x="118"/>
        <item x="39"/>
        <item x="40"/>
        <item x="122"/>
        <item x="32"/>
        <item x="83"/>
        <item x="48"/>
        <item x="112"/>
        <item x="31"/>
        <item x="97"/>
        <item x="5"/>
        <item x="0"/>
        <item x="37"/>
        <item x="49"/>
        <item x="76"/>
        <item x="4"/>
        <item x="139"/>
        <item x="6"/>
        <item x="156"/>
        <item x="26"/>
        <item x="93"/>
        <item x="51"/>
        <item x="125"/>
        <item x="128"/>
        <item x="138"/>
        <item x="158"/>
        <item x="55"/>
        <item x="68"/>
        <item x="126"/>
        <item x="129"/>
        <item x="20"/>
        <item x="9"/>
        <item x="78"/>
        <item x="124"/>
        <item x="71"/>
        <item x="27"/>
        <item x="75"/>
        <item x="136"/>
        <item x="1"/>
        <item x="157"/>
        <item x="60"/>
        <item x="22"/>
        <item x="54"/>
        <item x="130"/>
        <item x="146"/>
        <item x="82"/>
        <item x="17"/>
        <item x="46"/>
        <item x="162"/>
        <item x="47"/>
        <item x="53"/>
        <item x="85"/>
        <item x="152"/>
        <item x="117"/>
        <item x="86"/>
        <item x="61"/>
        <item x="88"/>
        <item x="84"/>
        <item x="116"/>
        <item x="87"/>
        <item x="151"/>
        <item x="7"/>
        <item x="132"/>
        <item x="135"/>
        <item x="161"/>
        <item x="59"/>
        <item x="115"/>
        <item x="45"/>
        <item x="2"/>
        <item x="41"/>
        <item x="77"/>
        <item x="131"/>
        <item x="8"/>
        <item x="127"/>
        <item x="134"/>
        <item x="133"/>
        <item x="69"/>
        <item x="3"/>
        <item x="12"/>
        <item x="21"/>
        <item x="11"/>
        <item x="94"/>
        <item x="105"/>
        <item x="95"/>
        <item x="10"/>
        <item x="96"/>
        <item x="18"/>
        <item x="137"/>
        <item x="160"/>
        <item x="159"/>
        <item x="50"/>
        <item x="19"/>
        <item x="113"/>
        <item x="23"/>
        <item x="114"/>
        <item x="25"/>
        <item x="30"/>
        <item x="102"/>
        <item x="143"/>
        <item x="24"/>
        <item x="103"/>
        <item x="145"/>
        <item x="89"/>
        <item x="101"/>
        <item x="52"/>
        <item x="28"/>
        <item x="29"/>
        <item x="153"/>
        <item x="147"/>
        <item x="144"/>
        <item x="72"/>
        <item x="62"/>
        <item x="65"/>
        <item x="109"/>
        <item x="121"/>
        <item x="140"/>
        <item x="43"/>
        <item x="74"/>
        <item x="63"/>
        <item x="44"/>
        <item x="110"/>
        <item x="148"/>
        <item x="155"/>
        <item x="64"/>
        <item x="141"/>
        <item x="108"/>
        <item x="142"/>
        <item x="154"/>
        <item x="111"/>
        <item x="66"/>
        <item x="73"/>
        <item x="106"/>
        <item x="149"/>
        <item x="42"/>
        <item x="98"/>
        <item x="107"/>
        <item x="99"/>
        <item x="33"/>
        <item x="67"/>
        <item x="104"/>
        <item x="35"/>
        <item x="100"/>
        <item x="120"/>
        <item x="90"/>
        <item x="91"/>
        <item x="13"/>
        <item x="58"/>
        <item x="92"/>
        <item x="56"/>
        <item x="36"/>
        <item x="34"/>
        <item x="57"/>
        <item x="70"/>
        <item x="119"/>
        <item x="14"/>
        <item x="38"/>
      </items>
    </pivotField>
    <pivotField axis="axisRow" compact="0" outline="0" showAll="0" defaultSubtotal="0">
      <items count="196">
        <item x="179"/>
        <item x="77"/>
        <item x="86"/>
        <item x="16"/>
        <item x="89"/>
        <item x="158"/>
        <item x="32"/>
        <item x="85"/>
        <item x="41"/>
        <item x="106"/>
        <item x="92"/>
        <item x="135"/>
        <item x="138"/>
        <item x="136"/>
        <item x="42"/>
        <item x="115"/>
        <item x="17"/>
        <item x="173"/>
        <item x="38"/>
        <item x="58"/>
        <item x="145"/>
        <item x="125"/>
        <item x="87"/>
        <item x="102"/>
        <item x="166"/>
        <item x="165"/>
        <item x="151"/>
        <item x="129"/>
        <item x="152"/>
        <item x="150"/>
        <item x="33"/>
        <item x="73"/>
        <item x="50"/>
        <item x="59"/>
        <item x="57"/>
        <item x="40"/>
        <item x="5"/>
        <item x="154"/>
        <item x="137"/>
        <item x="53"/>
        <item x="28"/>
        <item x="23"/>
        <item x="147"/>
        <item x="186"/>
        <item x="27"/>
        <item x="164"/>
        <item x="188"/>
        <item x="76"/>
        <item x="146"/>
        <item x="174"/>
        <item x="90"/>
        <item x="9"/>
        <item x="56"/>
        <item x="148"/>
        <item x="153"/>
        <item x="55"/>
        <item x="82"/>
        <item x="116"/>
        <item x="51"/>
        <item x="97"/>
        <item x="0"/>
        <item x="1"/>
        <item x="81"/>
        <item x="21"/>
        <item x="6"/>
        <item x="162"/>
        <item x="94"/>
        <item x="4"/>
        <item x="156"/>
        <item x="194"/>
        <item x="7"/>
        <item x="49"/>
        <item x="18"/>
        <item x="149"/>
        <item x="48"/>
        <item x="3"/>
        <item x="193"/>
        <item x="64"/>
        <item x="8"/>
        <item x="93"/>
        <item x="181"/>
        <item x="132"/>
        <item x="22"/>
        <item x="63"/>
        <item x="96"/>
        <item x="192"/>
        <item x="180"/>
        <item x="47"/>
        <item x="11"/>
        <item x="155"/>
        <item x="133"/>
        <item x="134"/>
        <item x="117"/>
        <item x="157"/>
        <item x="2"/>
        <item x="159"/>
        <item x="83"/>
        <item x="65"/>
        <item x="182"/>
        <item x="189"/>
        <item x="84"/>
        <item x="10"/>
        <item x="161"/>
        <item x="43"/>
        <item x="160"/>
        <item x="163"/>
        <item x="95"/>
        <item x="103"/>
        <item x="190"/>
        <item x="104"/>
        <item x="52"/>
        <item x="191"/>
        <item x="105"/>
        <item x="19"/>
        <item x="20"/>
        <item x="74"/>
        <item x="126"/>
        <item x="98"/>
        <item x="111"/>
        <item x="24"/>
        <item x="183"/>
        <item x="122"/>
        <item x="127"/>
        <item x="112"/>
        <item x="66"/>
        <item x="167"/>
        <item x="128"/>
        <item x="78"/>
        <item x="31"/>
        <item x="54"/>
        <item x="69"/>
        <item x="176"/>
        <item x="170"/>
        <item x="113"/>
        <item x="29"/>
        <item x="123"/>
        <item x="177"/>
        <item x="30"/>
        <item x="144"/>
        <item x="25"/>
        <item x="184"/>
        <item x="80"/>
        <item x="171"/>
        <item x="169"/>
        <item x="185"/>
        <item x="124"/>
        <item x="168"/>
        <item x="79"/>
        <item x="67"/>
        <item x="12"/>
        <item x="68"/>
        <item x="37"/>
        <item x="26"/>
        <item x="70"/>
        <item x="178"/>
        <item x="108"/>
        <item x="45"/>
        <item x="114"/>
        <item x="118"/>
        <item x="120"/>
        <item x="143"/>
        <item x="44"/>
        <item x="119"/>
        <item x="60"/>
        <item x="99"/>
        <item x="109"/>
        <item x="46"/>
        <item x="110"/>
        <item x="100"/>
        <item x="172"/>
        <item x="13"/>
        <item x="101"/>
        <item x="34"/>
        <item x="62"/>
        <item x="35"/>
        <item x="140"/>
        <item x="75"/>
        <item x="61"/>
        <item x="71"/>
        <item x="36"/>
        <item x="142"/>
        <item x="14"/>
        <item x="141"/>
        <item x="15"/>
        <item x="131"/>
        <item x="139"/>
        <item x="121"/>
        <item x="88"/>
        <item x="195"/>
        <item x="187"/>
        <item x="107"/>
        <item x="72"/>
        <item x="91"/>
        <item x="130"/>
        <item x="175"/>
        <item x="39"/>
      </items>
    </pivotField>
    <pivotField axis="axisRow" compact="0" outline="0" showAll="0" defaultSubtotal="0">
      <items count="174">
        <item x="23"/>
        <item x="115"/>
        <item x="28"/>
        <item x="83"/>
        <item x="65"/>
        <item x="151"/>
        <item x="100"/>
        <item x="154"/>
        <item x="101"/>
        <item x="87"/>
        <item x="111"/>
        <item x="165"/>
        <item x="159"/>
        <item x="22"/>
        <item x="62"/>
        <item x="128"/>
        <item x="153"/>
        <item x="157"/>
        <item x="72"/>
        <item x="117"/>
        <item x="114"/>
        <item x="127"/>
        <item x="98"/>
        <item x="97"/>
        <item x="63"/>
        <item x="41"/>
        <item x="64"/>
        <item x="53"/>
        <item x="57"/>
        <item x="21"/>
        <item x="150"/>
        <item x="107"/>
        <item x="90"/>
        <item x="61"/>
        <item x="167"/>
        <item x="14"/>
        <item x="32"/>
        <item x="164"/>
        <item x="124"/>
        <item x="158"/>
        <item x="99"/>
        <item x="113"/>
        <item x="110"/>
        <item x="60"/>
        <item x="70"/>
        <item x="27"/>
        <item x="71"/>
        <item x="89"/>
        <item x="38"/>
        <item x="40"/>
        <item x="118"/>
        <item x="106"/>
        <item x="26"/>
        <item x="31"/>
        <item x="66"/>
        <item x="126"/>
        <item x="56"/>
        <item x="149"/>
        <item x="152"/>
        <item x="13"/>
        <item x="108"/>
        <item x="102"/>
        <item x="109"/>
        <item x="80"/>
        <item x="163"/>
        <item x="17"/>
        <item x="96"/>
        <item x="129"/>
        <item x="84"/>
        <item x="11"/>
        <item x="12"/>
        <item x="39"/>
        <item x="161"/>
        <item x="105"/>
        <item x="30"/>
        <item x="125"/>
        <item x="55"/>
        <item x="68"/>
        <item x="172"/>
        <item x="162"/>
        <item x="88"/>
        <item x="95"/>
        <item x="44"/>
        <item x="145"/>
        <item x="67"/>
        <item x="18"/>
        <item x="24"/>
        <item x="43"/>
        <item x="121"/>
        <item x="49"/>
        <item x="8"/>
        <item x="142"/>
        <item x="173"/>
        <item x="93"/>
        <item x="78"/>
        <item x="59"/>
        <item x="144"/>
        <item x="103"/>
        <item x="148"/>
        <item x="133"/>
        <item x="48"/>
        <item x="0"/>
        <item x="2"/>
        <item x="171"/>
        <item x="75"/>
        <item x="140"/>
        <item x="130"/>
        <item x="7"/>
        <item x="138"/>
        <item x="29"/>
        <item x="120"/>
        <item x="137"/>
        <item x="76"/>
        <item x="73"/>
        <item x="168"/>
        <item x="160"/>
        <item x="85"/>
        <item x="74"/>
        <item x="166"/>
        <item x="58"/>
        <item x="143"/>
        <item x="92"/>
        <item x="19"/>
        <item x="16"/>
        <item x="4"/>
        <item x="136"/>
        <item x="51"/>
        <item x="33"/>
        <item x="42"/>
        <item x="91"/>
        <item x="122"/>
        <item x="82"/>
        <item x="135"/>
        <item x="6"/>
        <item x="1"/>
        <item x="170"/>
        <item x="46"/>
        <item x="119"/>
        <item x="146"/>
        <item x="169"/>
        <item x="9"/>
        <item x="131"/>
        <item x="37"/>
        <item x="139"/>
        <item x="5"/>
        <item x="10"/>
        <item x="15"/>
        <item x="45"/>
        <item x="36"/>
        <item x="25"/>
        <item x="79"/>
        <item x="77"/>
        <item x="123"/>
        <item x="50"/>
        <item x="132"/>
        <item x="52"/>
        <item x="141"/>
        <item x="69"/>
        <item x="54"/>
        <item x="116"/>
        <item x="112"/>
        <item x="156"/>
        <item x="155"/>
        <item x="104"/>
        <item x="134"/>
        <item x="86"/>
        <item x="20"/>
        <item x="47"/>
        <item x="147"/>
        <item x="94"/>
        <item x="34"/>
        <item x="81"/>
        <item x="3"/>
        <item x="35"/>
      </items>
    </pivotField>
    <pivotField axis="axisRow" compact="0" outline="0" showAll="0" defaultSubtotal="0">
      <items count="189">
        <item x="26"/>
        <item x="124"/>
        <item x="170"/>
        <item x="126"/>
        <item x="25"/>
        <item x="138"/>
        <item x="139"/>
        <item x="173"/>
        <item x="68"/>
        <item x="31"/>
        <item x="76"/>
        <item x="106"/>
        <item x="60"/>
        <item x="165"/>
        <item x="66"/>
        <item x="24"/>
        <item x="108"/>
        <item x="120"/>
        <item x="180"/>
        <item x="94"/>
        <item x="67"/>
        <item x="167"/>
        <item x="97"/>
        <item x="116"/>
        <item x="172"/>
        <item x="135"/>
        <item x="15"/>
        <item x="45"/>
        <item x="65"/>
        <item x="75"/>
        <item x="109"/>
        <item x="119"/>
        <item x="30"/>
        <item x="127"/>
        <item x="74"/>
        <item x="137"/>
        <item x="178"/>
        <item x="44"/>
        <item x="64"/>
        <item x="171"/>
        <item x="69"/>
        <item x="117"/>
        <item x="107"/>
        <item x="122"/>
        <item x="87"/>
        <item x="96"/>
        <item x="14"/>
        <item x="118"/>
        <item x="115"/>
        <item x="36"/>
        <item x="105"/>
        <item x="59"/>
        <item x="35"/>
        <item x="164"/>
        <item x="177"/>
        <item x="163"/>
        <item x="29"/>
        <item x="123"/>
        <item x="13"/>
        <item x="136"/>
        <item x="110"/>
        <item x="140"/>
        <item x="114"/>
        <item x="166"/>
        <item x="43"/>
        <item x="58"/>
        <item x="12"/>
        <item x="72"/>
        <item x="34"/>
        <item x="103"/>
        <item x="104"/>
        <item x="71"/>
        <item x="95"/>
        <item x="53"/>
        <item x="19"/>
        <item x="63"/>
        <item x="20"/>
        <item x="188"/>
        <item x="84"/>
        <item x="157"/>
        <item x="48"/>
        <item x="62"/>
        <item x="153"/>
        <item x="101"/>
        <item x="9"/>
        <item x="176"/>
        <item x="79"/>
        <item x="2"/>
        <item x="91"/>
        <item x="90"/>
        <item x="187"/>
        <item x="186"/>
        <item x="130"/>
        <item x="129"/>
        <item x="151"/>
        <item x="47"/>
        <item x="92"/>
        <item x="160"/>
        <item x="37"/>
        <item x="155"/>
        <item x="100"/>
        <item x="77"/>
        <item x="89"/>
        <item x="149"/>
        <item x="61"/>
        <item x="0"/>
        <item x="112"/>
        <item x="4"/>
        <item x="156"/>
        <item x="148"/>
        <item x="128"/>
        <item x="27"/>
        <item x="145"/>
        <item x="7"/>
        <item x="185"/>
        <item x="6"/>
        <item x="184"/>
        <item x="33"/>
        <item x="46"/>
        <item x="52"/>
        <item x="21"/>
        <item x="1"/>
        <item x="182"/>
        <item x="147"/>
        <item x="158"/>
        <item x="18"/>
        <item x="142"/>
        <item x="175"/>
        <item x="132"/>
        <item x="179"/>
        <item x="57"/>
        <item x="50"/>
        <item x="80"/>
        <item x="78"/>
        <item x="99"/>
        <item x="10"/>
        <item x="150"/>
        <item x="143"/>
        <item x="42"/>
        <item x="28"/>
        <item x="5"/>
        <item x="86"/>
        <item x="152"/>
        <item x="55"/>
        <item x="11"/>
        <item x="40"/>
        <item x="169"/>
        <item x="168"/>
        <item x="54"/>
        <item x="133"/>
        <item x="146"/>
        <item x="93"/>
        <item x="56"/>
        <item x="159"/>
        <item x="22"/>
        <item x="51"/>
        <item x="183"/>
        <item x="144"/>
        <item x="83"/>
        <item x="3"/>
        <item x="113"/>
        <item x="121"/>
        <item x="17"/>
        <item x="49"/>
        <item x="8"/>
        <item x="88"/>
        <item x="82"/>
        <item x="141"/>
        <item x="41"/>
        <item x="162"/>
        <item x="23"/>
        <item x="81"/>
        <item x="111"/>
        <item x="181"/>
        <item x="16"/>
        <item x="154"/>
        <item x="134"/>
        <item x="73"/>
        <item x="70"/>
        <item x="98"/>
        <item x="161"/>
        <item x="38"/>
        <item x="85"/>
        <item x="174"/>
        <item x="32"/>
        <item x="131"/>
        <item x="125"/>
        <item x="102"/>
        <item x="39"/>
      </items>
    </pivotField>
    <pivotField axis="axisRow" compact="0" outline="0" showAll="0" defaultSubtotal="0">
      <items count="197">
        <item x="26"/>
        <item x="128"/>
        <item x="71"/>
        <item x="179"/>
        <item x="25"/>
        <item x="143"/>
        <item x="186"/>
        <item x="176"/>
        <item x="68"/>
        <item x="170"/>
        <item x="130"/>
        <item x="31"/>
        <item x="80"/>
        <item x="113"/>
        <item x="112"/>
        <item x="124"/>
        <item x="173"/>
        <item x="142"/>
        <item x="110"/>
        <item x="62"/>
        <item x="24"/>
        <item x="98"/>
        <item x="69"/>
        <item x="120"/>
        <item x="101"/>
        <item x="178"/>
        <item x="188"/>
        <item x="15"/>
        <item x="127"/>
        <item x="46"/>
        <item x="67"/>
        <item x="139"/>
        <item x="177"/>
        <item x="185"/>
        <item x="70"/>
        <item x="111"/>
        <item x="126"/>
        <item x="109"/>
        <item x="36"/>
        <item x="66"/>
        <item x="123"/>
        <item x="78"/>
        <item x="172"/>
        <item x="79"/>
        <item x="30"/>
        <item x="169"/>
        <item x="45"/>
        <item x="100"/>
        <item x="131"/>
        <item x="72"/>
        <item x="141"/>
        <item x="119"/>
        <item x="121"/>
        <item x="29"/>
        <item x="43"/>
        <item x="14"/>
        <item x="61"/>
        <item x="91"/>
        <item x="122"/>
        <item x="35"/>
        <item x="184"/>
        <item x="168"/>
        <item x="114"/>
        <item x="13"/>
        <item x="171"/>
        <item x="144"/>
        <item x="108"/>
        <item x="44"/>
        <item x="19"/>
        <item x="118"/>
        <item x="140"/>
        <item x="60"/>
        <item x="65"/>
        <item x="34"/>
        <item x="75"/>
        <item x="12"/>
        <item x="99"/>
        <item x="107"/>
        <item x="183"/>
        <item x="74"/>
        <item x="95"/>
        <item x="20"/>
        <item x="54"/>
        <item x="49"/>
        <item x="162"/>
        <item x="196"/>
        <item x="88"/>
        <item x="158"/>
        <item x="134"/>
        <item x="195"/>
        <item x="94"/>
        <item x="64"/>
        <item x="105"/>
        <item x="182"/>
        <item x="9"/>
        <item x="48"/>
        <item x="194"/>
        <item x="161"/>
        <item x="83"/>
        <item x="2"/>
        <item x="27"/>
        <item x="133"/>
        <item x="165"/>
        <item x="156"/>
        <item x="96"/>
        <item x="154"/>
        <item x="63"/>
        <item x="116"/>
        <item x="81"/>
        <item x="160"/>
        <item x="104"/>
        <item x="181"/>
        <item x="18"/>
        <item x="0"/>
        <item x="149"/>
        <item x="37"/>
        <item x="93"/>
        <item x="153"/>
        <item x="4"/>
        <item x="146"/>
        <item x="152"/>
        <item x="82"/>
        <item x="47"/>
        <item x="33"/>
        <item x="84"/>
        <item x="132"/>
        <item x="193"/>
        <item x="151"/>
        <item x="1"/>
        <item x="6"/>
        <item x="192"/>
        <item x="7"/>
        <item x="53"/>
        <item x="21"/>
        <item x="163"/>
        <item x="187"/>
        <item x="190"/>
        <item x="51"/>
        <item x="58"/>
        <item x="56"/>
        <item x="136"/>
        <item x="103"/>
        <item x="10"/>
        <item x="147"/>
        <item x="155"/>
        <item x="11"/>
        <item x="42"/>
        <item x="5"/>
        <item x="90"/>
        <item x="28"/>
        <item x="40"/>
        <item x="55"/>
        <item x="87"/>
        <item x="50"/>
        <item x="137"/>
        <item x="148"/>
        <item x="76"/>
        <item x="157"/>
        <item x="59"/>
        <item x="17"/>
        <item x="57"/>
        <item x="175"/>
        <item x="174"/>
        <item x="125"/>
        <item x="117"/>
        <item x="150"/>
        <item x="97"/>
        <item x="22"/>
        <item x="164"/>
        <item x="52"/>
        <item x="191"/>
        <item x="92"/>
        <item x="86"/>
        <item x="166"/>
        <item x="77"/>
        <item x="73"/>
        <item x="3"/>
        <item x="38"/>
        <item x="8"/>
        <item x="145"/>
        <item x="115"/>
        <item x="16"/>
        <item x="41"/>
        <item x="129"/>
        <item x="159"/>
        <item x="167"/>
        <item x="138"/>
        <item x="23"/>
        <item x="102"/>
        <item x="85"/>
        <item x="189"/>
        <item x="106"/>
        <item x="180"/>
        <item x="89"/>
        <item x="135"/>
        <item x="32"/>
        <item x="39"/>
      </items>
    </pivotField>
    <pivotField axis="axisRow" compact="0" outline="0" showAll="0" defaultSubtotal="0">
      <items count="197">
        <item x="26"/>
        <item x="128"/>
        <item x="71"/>
        <item x="179"/>
        <item x="186"/>
        <item x="25"/>
        <item x="143"/>
        <item x="68"/>
        <item x="176"/>
        <item x="170"/>
        <item x="130"/>
        <item x="31"/>
        <item x="112"/>
        <item x="80"/>
        <item x="113"/>
        <item x="124"/>
        <item x="173"/>
        <item x="142"/>
        <item x="98"/>
        <item x="110"/>
        <item x="62"/>
        <item x="24"/>
        <item x="69"/>
        <item x="101"/>
        <item x="120"/>
        <item x="178"/>
        <item x="127"/>
        <item x="188"/>
        <item x="15"/>
        <item x="46"/>
        <item x="67"/>
        <item x="177"/>
        <item x="70"/>
        <item x="139"/>
        <item x="185"/>
        <item x="109"/>
        <item x="111"/>
        <item x="66"/>
        <item x="126"/>
        <item x="36"/>
        <item x="123"/>
        <item x="78"/>
        <item x="172"/>
        <item x="79"/>
        <item x="30"/>
        <item x="169"/>
        <item x="45"/>
        <item x="100"/>
        <item x="72"/>
        <item x="131"/>
        <item x="141"/>
        <item x="119"/>
        <item x="29"/>
        <item x="121"/>
        <item x="61"/>
        <item x="14"/>
        <item x="43"/>
        <item x="122"/>
        <item x="91"/>
        <item x="168"/>
        <item x="35"/>
        <item x="184"/>
        <item x="114"/>
        <item x="13"/>
        <item x="171"/>
        <item x="108"/>
        <item x="144"/>
        <item x="19"/>
        <item x="65"/>
        <item x="44"/>
        <item x="118"/>
        <item x="140"/>
        <item x="60"/>
        <item x="34"/>
        <item x="75"/>
        <item x="12"/>
        <item x="99"/>
        <item x="183"/>
        <item x="107"/>
        <item x="74"/>
        <item x="95"/>
        <item x="20"/>
        <item x="49"/>
        <item x="54"/>
        <item x="162"/>
        <item x="196"/>
        <item x="158"/>
        <item x="88"/>
        <item x="134"/>
        <item x="195"/>
        <item x="94"/>
        <item x="105"/>
        <item x="64"/>
        <item x="182"/>
        <item x="9"/>
        <item x="161"/>
        <item x="194"/>
        <item x="48"/>
        <item x="27"/>
        <item x="83"/>
        <item x="165"/>
        <item x="2"/>
        <item x="133"/>
        <item x="154"/>
        <item x="156"/>
        <item x="96"/>
        <item x="116"/>
        <item x="63"/>
        <item x="81"/>
        <item x="181"/>
        <item x="146"/>
        <item x="18"/>
        <item x="149"/>
        <item x="160"/>
        <item x="104"/>
        <item x="153"/>
        <item x="0"/>
        <item x="37"/>
        <item x="93"/>
        <item x="152"/>
        <item x="4"/>
        <item x="33"/>
        <item x="82"/>
        <item x="151"/>
        <item x="47"/>
        <item x="84"/>
        <item x="58"/>
        <item x="187"/>
        <item x="132"/>
        <item x="193"/>
        <item x="1"/>
        <item x="53"/>
        <item x="136"/>
        <item x="6"/>
        <item x="192"/>
        <item x="7"/>
        <item x="163"/>
        <item x="21"/>
        <item x="56"/>
        <item x="190"/>
        <item x="103"/>
        <item x="51"/>
        <item x="10"/>
        <item x="147"/>
        <item x="155"/>
        <item x="42"/>
        <item x="11"/>
        <item x="5"/>
        <item x="90"/>
        <item x="28"/>
        <item x="40"/>
        <item x="87"/>
        <item x="17"/>
        <item x="50"/>
        <item x="55"/>
        <item x="137"/>
        <item x="148"/>
        <item x="76"/>
        <item x="157"/>
        <item x="59"/>
        <item x="125"/>
        <item x="57"/>
        <item x="175"/>
        <item x="174"/>
        <item x="117"/>
        <item x="150"/>
        <item x="129"/>
        <item x="97"/>
        <item x="22"/>
        <item x="164"/>
        <item x="52"/>
        <item x="38"/>
        <item x="92"/>
        <item x="106"/>
        <item x="86"/>
        <item x="166"/>
        <item x="77"/>
        <item x="191"/>
        <item x="73"/>
        <item x="3"/>
        <item x="8"/>
        <item x="145"/>
        <item x="16"/>
        <item x="115"/>
        <item x="41"/>
        <item x="159"/>
        <item x="138"/>
        <item x="167"/>
        <item x="102"/>
        <item x="23"/>
        <item x="85"/>
        <item x="189"/>
        <item x="180"/>
        <item x="89"/>
        <item x="135"/>
        <item x="32"/>
        <item x="39"/>
      </items>
    </pivotField>
    <pivotField axis="axisRow" compact="0" outline="0" showAll="0" defaultSubtotal="0">
      <items count="193">
        <item x="26"/>
        <item x="176"/>
        <item x="173"/>
        <item x="142"/>
        <item x="127"/>
        <item x="129"/>
        <item x="169"/>
        <item x="68"/>
        <item x="182"/>
        <item x="25"/>
        <item x="141"/>
        <item x="71"/>
        <item x="31"/>
        <item x="62"/>
        <item x="80"/>
        <item x="109"/>
        <item x="24"/>
        <item x="111"/>
        <item x="123"/>
        <item x="184"/>
        <item x="69"/>
        <item x="97"/>
        <item x="100"/>
        <item x="15"/>
        <item x="171"/>
        <item x="175"/>
        <item x="119"/>
        <item x="138"/>
        <item x="46"/>
        <item x="67"/>
        <item x="174"/>
        <item x="36"/>
        <item x="79"/>
        <item x="112"/>
        <item x="122"/>
        <item x="30"/>
        <item x="130"/>
        <item x="78"/>
        <item x="168"/>
        <item x="140"/>
        <item x="72"/>
        <item x="181"/>
        <item x="45"/>
        <item x="66"/>
        <item x="126"/>
        <item x="120"/>
        <item x="110"/>
        <item x="99"/>
        <item x="14"/>
        <item x="125"/>
        <item x="91"/>
        <item x="121"/>
        <item x="61"/>
        <item x="118"/>
        <item x="108"/>
        <item x="70"/>
        <item x="35"/>
        <item x="29"/>
        <item x="113"/>
        <item x="167"/>
        <item x="180"/>
        <item x="13"/>
        <item x="139"/>
        <item x="143"/>
        <item x="117"/>
        <item x="44"/>
        <item x="170"/>
        <item x="60"/>
        <item x="12"/>
        <item x="19"/>
        <item x="107"/>
        <item x="75"/>
        <item x="106"/>
        <item x="98"/>
        <item x="34"/>
        <item x="74"/>
        <item x="54"/>
        <item x="65"/>
        <item x="20"/>
        <item x="43"/>
        <item x="192"/>
        <item x="88"/>
        <item x="94"/>
        <item x="161"/>
        <item x="49"/>
        <item x="64"/>
        <item x="9"/>
        <item x="157"/>
        <item x="27"/>
        <item x="104"/>
        <item x="179"/>
        <item x="164"/>
        <item x="83"/>
        <item x="2"/>
        <item x="93"/>
        <item x="191"/>
        <item x="190"/>
        <item x="133"/>
        <item x="132"/>
        <item x="153"/>
        <item x="95"/>
        <item x="155"/>
        <item x="48"/>
        <item x="63"/>
        <item x="160"/>
        <item x="37"/>
        <item x="152"/>
        <item x="159"/>
        <item x="18"/>
        <item x="92"/>
        <item x="103"/>
        <item x="81"/>
        <item x="145"/>
        <item x="115"/>
        <item x="0"/>
        <item x="4"/>
        <item x="150"/>
        <item x="151"/>
        <item x="131"/>
        <item x="1"/>
        <item x="148"/>
        <item x="82"/>
        <item x="178"/>
        <item x="188"/>
        <item x="7"/>
        <item x="189"/>
        <item x="6"/>
        <item x="33"/>
        <item x="53"/>
        <item x="47"/>
        <item x="21"/>
        <item x="186"/>
        <item x="162"/>
        <item x="51"/>
        <item x="10"/>
        <item x="135"/>
        <item x="183"/>
        <item x="58"/>
        <item x="84"/>
        <item x="102"/>
        <item x="154"/>
        <item x="146"/>
        <item x="11"/>
        <item x="42"/>
        <item x="5"/>
        <item x="28"/>
        <item x="87"/>
        <item x="17"/>
        <item x="40"/>
        <item x="90"/>
        <item x="156"/>
        <item x="124"/>
        <item x="59"/>
        <item x="76"/>
        <item x="56"/>
        <item x="128"/>
        <item x="57"/>
        <item x="55"/>
        <item x="172"/>
        <item x="136"/>
        <item x="149"/>
        <item x="96"/>
        <item x="163"/>
        <item x="116"/>
        <item x="22"/>
        <item x="52"/>
        <item x="50"/>
        <item x="86"/>
        <item x="77"/>
        <item x="187"/>
        <item x="38"/>
        <item x="165"/>
        <item x="147"/>
        <item x="105"/>
        <item x="3"/>
        <item x="73"/>
        <item x="8"/>
        <item x="16"/>
        <item x="144"/>
        <item x="114"/>
        <item x="41"/>
        <item x="137"/>
        <item x="158"/>
        <item x="166"/>
        <item x="101"/>
        <item x="23"/>
        <item x="85"/>
        <item x="185"/>
        <item x="177"/>
        <item x="32"/>
        <item x="89"/>
        <item x="134"/>
        <item x="39"/>
      </items>
    </pivotField>
    <pivotField axis="axisRow" compact="0" outline="0" showAll="0" defaultSubtotal="0">
      <items count="174">
        <item x="23"/>
        <item x="114"/>
        <item x="28"/>
        <item x="83"/>
        <item x="65"/>
        <item x="151"/>
        <item x="100"/>
        <item x="159"/>
        <item x="154"/>
        <item x="87"/>
        <item x="110"/>
        <item x="165"/>
        <item x="22"/>
        <item x="157"/>
        <item x="152"/>
        <item x="62"/>
        <item x="128"/>
        <item x="98"/>
        <item x="153"/>
        <item x="41"/>
        <item x="72"/>
        <item x="116"/>
        <item x="64"/>
        <item x="97"/>
        <item x="113"/>
        <item x="127"/>
        <item x="63"/>
        <item x="61"/>
        <item x="21"/>
        <item x="53"/>
        <item x="57"/>
        <item x="150"/>
        <item x="90"/>
        <item x="106"/>
        <item x="167"/>
        <item x="32"/>
        <item x="14"/>
        <item x="149"/>
        <item x="164"/>
        <item x="124"/>
        <item x="158"/>
        <item x="99"/>
        <item x="112"/>
        <item x="60"/>
        <item x="109"/>
        <item x="70"/>
        <item x="12"/>
        <item x="27"/>
        <item x="105"/>
        <item x="71"/>
        <item x="40"/>
        <item x="89"/>
        <item x="38"/>
        <item x="56"/>
        <item x="117"/>
        <item x="26"/>
        <item x="31"/>
        <item x="126"/>
        <item x="107"/>
        <item x="13"/>
        <item x="101"/>
        <item x="80"/>
        <item x="108"/>
        <item x="163"/>
        <item x="17"/>
        <item x="88"/>
        <item x="96"/>
        <item x="129"/>
        <item x="84"/>
        <item x="11"/>
        <item x="39"/>
        <item x="104"/>
        <item x="125"/>
        <item x="161"/>
        <item x="30"/>
        <item x="55"/>
        <item x="67"/>
        <item x="172"/>
        <item x="162"/>
        <item x="95"/>
        <item x="44"/>
        <item x="144"/>
        <item x="66"/>
        <item x="18"/>
        <item x="24"/>
        <item x="43"/>
        <item x="120"/>
        <item x="49"/>
        <item x="166"/>
        <item x="8"/>
        <item x="141"/>
        <item x="173"/>
        <item x="76"/>
        <item x="37"/>
        <item x="93"/>
        <item x="78"/>
        <item x="59"/>
        <item x="143"/>
        <item x="102"/>
        <item x="147"/>
        <item x="133"/>
        <item x="48"/>
        <item x="0"/>
        <item x="73"/>
        <item x="75"/>
        <item x="2"/>
        <item x="171"/>
        <item x="139"/>
        <item x="130"/>
        <item x="7"/>
        <item x="137"/>
        <item x="29"/>
        <item x="119"/>
        <item x="136"/>
        <item x="74"/>
        <item x="168"/>
        <item x="160"/>
        <item x="85"/>
        <item x="58"/>
        <item x="142"/>
        <item x="92"/>
        <item x="121"/>
        <item x="19"/>
        <item x="16"/>
        <item x="81"/>
        <item x="4"/>
        <item x="135"/>
        <item x="51"/>
        <item x="33"/>
        <item x="42"/>
        <item x="91"/>
        <item x="82"/>
        <item x="6"/>
        <item x="1"/>
        <item x="170"/>
        <item x="145"/>
        <item x="46"/>
        <item x="118"/>
        <item x="169"/>
        <item x="138"/>
        <item x="9"/>
        <item x="69"/>
        <item x="115"/>
        <item x="155"/>
        <item x="34"/>
        <item x="15"/>
        <item x="45"/>
        <item x="5"/>
        <item x="131"/>
        <item x="10"/>
        <item x="25"/>
        <item x="77"/>
        <item x="36"/>
        <item x="132"/>
        <item x="79"/>
        <item x="122"/>
        <item x="50"/>
        <item x="68"/>
        <item x="156"/>
        <item x="52"/>
        <item x="140"/>
        <item x="111"/>
        <item x="54"/>
        <item x="103"/>
        <item x="134"/>
        <item x="20"/>
        <item x="86"/>
        <item x="47"/>
        <item x="94"/>
        <item x="146"/>
        <item x="148"/>
        <item x="123"/>
        <item x="3"/>
        <item x="35"/>
      </items>
    </pivotField>
    <pivotField axis="axisRow" compact="0" outline="0" showAll="0" defaultSubtotal="0">
      <items count="197">
        <item x="26"/>
        <item x="128"/>
        <item x="179"/>
        <item x="71"/>
        <item x="186"/>
        <item x="143"/>
        <item x="68"/>
        <item x="25"/>
        <item x="176"/>
        <item x="170"/>
        <item x="31"/>
        <item x="112"/>
        <item x="130"/>
        <item x="113"/>
        <item x="124"/>
        <item x="80"/>
        <item x="173"/>
        <item x="142"/>
        <item x="98"/>
        <item x="110"/>
        <item x="62"/>
        <item x="24"/>
        <item x="69"/>
        <item x="178"/>
        <item x="127"/>
        <item x="101"/>
        <item x="120"/>
        <item x="188"/>
        <item x="15"/>
        <item x="46"/>
        <item x="70"/>
        <item x="67"/>
        <item x="139"/>
        <item x="177"/>
        <item x="185"/>
        <item x="109"/>
        <item x="66"/>
        <item x="111"/>
        <item x="36"/>
        <item x="126"/>
        <item x="123"/>
        <item x="172"/>
        <item x="78"/>
        <item x="79"/>
        <item x="30"/>
        <item x="169"/>
        <item x="100"/>
        <item x="45"/>
        <item x="131"/>
        <item x="72"/>
        <item x="141"/>
        <item x="119"/>
        <item x="29"/>
        <item x="61"/>
        <item x="14"/>
        <item x="121"/>
        <item x="168"/>
        <item x="43"/>
        <item x="91"/>
        <item x="122"/>
        <item x="35"/>
        <item x="184"/>
        <item x="114"/>
        <item x="13"/>
        <item x="171"/>
        <item x="65"/>
        <item x="108"/>
        <item x="19"/>
        <item x="144"/>
        <item x="44"/>
        <item x="118"/>
        <item x="140"/>
        <item x="60"/>
        <item x="34"/>
        <item x="75"/>
        <item x="99"/>
        <item x="12"/>
        <item x="107"/>
        <item x="183"/>
        <item x="74"/>
        <item x="95"/>
        <item x="20"/>
        <item x="49"/>
        <item x="54"/>
        <item x="162"/>
        <item x="196"/>
        <item x="158"/>
        <item x="88"/>
        <item x="134"/>
        <item x="9"/>
        <item x="195"/>
        <item x="94"/>
        <item x="105"/>
        <item x="64"/>
        <item x="182"/>
        <item x="27"/>
        <item x="161"/>
        <item x="194"/>
        <item x="48"/>
        <item x="165"/>
        <item x="2"/>
        <item x="83"/>
        <item x="146"/>
        <item x="133"/>
        <item x="154"/>
        <item x="156"/>
        <item x="96"/>
        <item x="81"/>
        <item x="116"/>
        <item x="63"/>
        <item x="181"/>
        <item x="149"/>
        <item x="153"/>
        <item x="0"/>
        <item x="18"/>
        <item x="104"/>
        <item x="160"/>
        <item x="152"/>
        <item x="33"/>
        <item x="37"/>
        <item x="93"/>
        <item x="58"/>
        <item x="151"/>
        <item x="4"/>
        <item x="82"/>
        <item x="136"/>
        <item x="84"/>
        <item x="47"/>
        <item x="187"/>
        <item x="53"/>
        <item x="1"/>
        <item x="132"/>
        <item x="193"/>
        <item x="6"/>
        <item x="192"/>
        <item x="21"/>
        <item x="7"/>
        <item x="163"/>
        <item x="56"/>
        <item x="190"/>
        <item x="103"/>
        <item x="51"/>
        <item x="10"/>
        <item x="42"/>
        <item x="147"/>
        <item x="155"/>
        <item x="11"/>
        <item x="5"/>
        <item x="90"/>
        <item x="28"/>
        <item x="17"/>
        <item x="87"/>
        <item x="40"/>
        <item x="50"/>
        <item x="137"/>
        <item x="55"/>
        <item x="148"/>
        <item x="125"/>
        <item x="129"/>
        <item x="76"/>
        <item x="157"/>
        <item x="174"/>
        <item x="59"/>
        <item x="57"/>
        <item x="175"/>
        <item x="117"/>
        <item x="150"/>
        <item x="97"/>
        <item x="22"/>
        <item x="164"/>
        <item x="106"/>
        <item x="52"/>
        <item x="38"/>
        <item x="92"/>
        <item x="77"/>
        <item x="166"/>
        <item x="86"/>
        <item x="191"/>
        <item x="73"/>
        <item x="3"/>
        <item x="8"/>
        <item x="145"/>
        <item x="115"/>
        <item x="16"/>
        <item x="41"/>
        <item x="159"/>
        <item x="138"/>
        <item x="167"/>
        <item x="85"/>
        <item x="102"/>
        <item x="23"/>
        <item x="189"/>
        <item x="180"/>
        <item x="89"/>
        <item x="135"/>
        <item x="32"/>
        <item x="39"/>
      </items>
    </pivotField>
    <pivotField axis="axisRow" dataField="1" compact="0" outline="0" showAll="0" measureFilter="1" defaultSubtotal="0">
      <items count="197">
        <item x="43"/>
        <item x="74"/>
        <item x="132"/>
        <item x="12"/>
        <item x="189"/>
        <item x="164"/>
        <item x="88"/>
        <item x="196"/>
        <item x="93"/>
        <item x="183"/>
        <item x="131"/>
        <item x="141"/>
        <item x="91"/>
        <item x="72"/>
        <item x="23"/>
        <item x="63"/>
        <item x="54"/>
        <item x="122"/>
        <item x="24"/>
        <item x="107"/>
        <item x="121"/>
        <item x="191"/>
        <item x="130"/>
        <item x="193"/>
        <item x="120"/>
        <item x="97"/>
        <item x="64"/>
        <item x="52"/>
        <item x="46"/>
        <item x="188"/>
        <item x="48"/>
        <item x="22"/>
        <item x="110"/>
        <item x="37"/>
        <item x="57"/>
        <item x="44"/>
        <item x="140"/>
        <item x="25"/>
        <item x="59"/>
        <item x="76"/>
        <item x="126"/>
        <item x="167"/>
        <item x="160"/>
        <item x="157"/>
        <item x="3"/>
        <item x="175"/>
        <item x="35"/>
        <item x="176"/>
        <item x="28"/>
        <item x="102"/>
        <item x="32"/>
        <item x="34"/>
        <item x="150"/>
        <item x="55"/>
        <item x="90"/>
        <item x="15"/>
        <item x="8"/>
        <item x="47"/>
        <item x="184"/>
        <item x="85"/>
        <item x="173"/>
        <item x="104"/>
        <item x="62"/>
        <item x="177"/>
        <item x="142"/>
        <item x="11"/>
        <item x="13"/>
        <item x="139"/>
        <item x="45"/>
        <item x="89"/>
        <item x="135"/>
        <item x="41"/>
        <item x="133"/>
        <item x="182"/>
        <item x="190"/>
        <item x="180"/>
        <item x="111"/>
        <item x="96"/>
        <item x="16"/>
        <item x="138"/>
        <item x="78"/>
        <item x="30"/>
        <item x="148"/>
        <item x="101"/>
        <item x="80"/>
        <item x="147"/>
        <item x="79"/>
        <item x="14"/>
        <item x="60"/>
        <item x="115"/>
        <item x="171"/>
        <item x="26"/>
        <item x="118"/>
        <item x="1"/>
        <item x="159"/>
        <item x="156"/>
        <item x="10"/>
        <item x="144"/>
        <item x="117"/>
        <item x="119"/>
        <item x="4"/>
        <item x="170"/>
        <item x="5"/>
        <item x="99"/>
        <item x="155"/>
        <item x="100"/>
        <item x="75"/>
        <item x="51"/>
        <item x="7"/>
        <item x="145"/>
        <item x="6"/>
        <item x="36"/>
        <item x="71"/>
        <item x="20"/>
        <item x="192"/>
        <item x="123"/>
        <item x="40"/>
        <item x="83"/>
        <item x="69"/>
        <item x="116"/>
        <item x="84"/>
        <item x="194"/>
        <item x="143"/>
        <item x="169"/>
        <item x="67"/>
        <item x="94"/>
        <item x="21"/>
        <item x="163"/>
        <item x="137"/>
        <item x="29"/>
        <item x="109"/>
        <item x="49"/>
        <item x="158"/>
        <item x="174"/>
        <item x="61"/>
        <item x="66"/>
        <item x="172"/>
        <item x="113"/>
        <item x="50"/>
        <item x="114"/>
        <item x="162"/>
        <item x="108"/>
        <item x="103"/>
        <item x="18"/>
        <item x="31"/>
        <item x="105"/>
        <item x="186"/>
        <item x="179"/>
        <item x="128"/>
        <item x="168"/>
        <item x="185"/>
        <item x="134"/>
        <item x="19"/>
        <item x="178"/>
        <item x="68"/>
        <item x="87"/>
        <item x="124"/>
        <item x="125"/>
        <item x="0"/>
        <item x="82"/>
        <item x="195"/>
        <item x="95"/>
        <item x="112"/>
        <item x="2"/>
        <item x="181"/>
        <item x="73"/>
        <item x="98"/>
        <item x="127"/>
        <item x="153"/>
        <item x="56"/>
        <item x="86"/>
        <item x="154"/>
        <item x="149"/>
        <item x="70"/>
        <item x="81"/>
        <item x="92"/>
        <item x="161"/>
        <item x="53"/>
        <item x="17"/>
        <item x="65"/>
        <item x="152"/>
        <item x="165"/>
        <item x="33"/>
        <item x="166"/>
        <item x="151"/>
        <item x="187"/>
        <item x="77"/>
        <item x="42"/>
        <item x="27"/>
        <item x="9"/>
        <item x="38"/>
        <item x="136"/>
        <item x="146"/>
        <item x="58"/>
        <item x="106"/>
        <item x="129"/>
        <item x="39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rowItems count="66">
    <i>
      <x v="68"/>
      <x v="131"/>
      <x v="102"/>
      <x v="24"/>
      <x v="142"/>
      <x v="130"/>
      <x v="150"/>
      <x v="14"/>
      <x v="14"/>
      <x v="8"/>
      <x v="7"/>
      <x v="7"/>
      <x v="15"/>
      <x v="6"/>
      <x v="154"/>
    </i>
    <i>
      <x v="61"/>
      <x v="124"/>
      <x v="97"/>
      <x v="25"/>
      <x v="59"/>
      <x v="158"/>
      <x v="177"/>
      <x v="56"/>
      <x v="51"/>
      <x v="56"/>
      <x v="54"/>
      <x v="52"/>
      <x v="53"/>
      <x v="53"/>
      <x v="134"/>
    </i>
    <i>
      <x v="2"/>
      <x v="129"/>
      <x v="100"/>
      <x v="26"/>
      <x v="62"/>
      <x v="75"/>
      <x v="94"/>
      <x v="102"/>
      <x v="87"/>
      <x v="99"/>
      <x v="101"/>
      <x v="93"/>
      <x v="105"/>
      <x v="100"/>
      <x v="163"/>
    </i>
    <i>
      <x v="179"/>
      <x v="125"/>
      <x v="105"/>
      <x v="27"/>
      <x v="65"/>
      <x v="139"/>
      <x v="154"/>
      <x v="12"/>
      <x v="7"/>
      <x v="3"/>
      <x v="3"/>
      <x v="1"/>
      <x v="1"/>
      <x v="2"/>
      <x v="147"/>
    </i>
    <i>
      <x v="186"/>
      <x v="128"/>
      <x v="103"/>
      <x v="28"/>
      <x v="150"/>
      <x v="129"/>
      <x v="144"/>
      <x v="11"/>
      <x v="4"/>
      <x v="6"/>
      <x v="4"/>
      <x v="8"/>
      <x v="11"/>
      <x v="4"/>
      <x v="146"/>
    </i>
    <i>
      <x v="124"/>
      <x v="123"/>
      <x v="101"/>
      <x v="32"/>
      <x v="134"/>
      <x v="135"/>
      <x v="145"/>
      <x v="10"/>
      <x v="17"/>
      <x v="15"/>
      <x v="15"/>
      <x v="18"/>
      <x v="10"/>
      <x v="14"/>
      <x v="156"/>
    </i>
    <i>
      <x v="109"/>
      <x v="119"/>
      <x v="92"/>
      <x v="37"/>
      <x v="156"/>
      <x v="143"/>
      <x v="165"/>
      <x v="23"/>
      <x v="50"/>
      <x v="37"/>
      <x v="35"/>
      <x v="54"/>
      <x v="23"/>
      <x v="35"/>
      <x v="130"/>
    </i>
    <i>
      <x v="70"/>
      <x v="111"/>
      <x v="88"/>
      <x v="40"/>
      <x v="155"/>
      <x v="136"/>
      <x v="153"/>
      <x v="26"/>
      <x v="51"/>
      <x v="34"/>
      <x v="32"/>
      <x v="55"/>
      <x v="22"/>
      <x v="30"/>
      <x v="173"/>
    </i>
    <i>
      <x v="18"/>
      <x v="117"/>
      <x v="73"/>
      <x v="45"/>
      <x v="80"/>
      <x v="53"/>
      <x v="72"/>
      <x v="123"/>
      <x v="125"/>
      <x v="112"/>
      <x v="111"/>
      <x v="108"/>
      <x v="123"/>
      <x v="114"/>
      <x v="143"/>
    </i>
    <i>
      <x v="105"/>
      <x v="100"/>
      <x v="82"/>
      <x v="49"/>
      <x v="124"/>
      <x v="92"/>
      <x v="112"/>
      <x v="93"/>
      <x v="83"/>
      <x v="92"/>
      <x v="91"/>
      <x v="89"/>
      <x v="94"/>
      <x v="92"/>
      <x v="145"/>
    </i>
    <i>
      <x v="185"/>
      <x v="97"/>
      <x v="79"/>
      <x v="51"/>
      <x v="136"/>
      <x v="134"/>
      <x v="140"/>
      <x v="37"/>
      <x v="36"/>
      <x v="33"/>
      <x v="34"/>
      <x v="41"/>
      <x v="38"/>
      <x v="34"/>
      <x v="150"/>
    </i>
    <i>
      <x v="178"/>
      <x v="104"/>
      <x v="86"/>
      <x v="52"/>
      <x v="50"/>
      <x v="128"/>
      <x v="136"/>
      <x v="10"/>
      <x v="24"/>
      <x v="25"/>
      <x v="25"/>
      <x v="25"/>
      <x v="7"/>
      <x v="23"/>
      <x v="153"/>
    </i>
    <i>
      <x v="56"/>
      <x v="94"/>
      <x v="77"/>
      <x v="60"/>
      <x v="44"/>
      <x v="49"/>
      <x v="52"/>
      <x v="126"/>
      <x v="143"/>
      <x v="139"/>
      <x v="138"/>
      <x v="154"/>
      <x v="127"/>
      <x v="138"/>
      <x v="169"/>
    </i>
    <i>
      <x v="108"/>
      <x v="91"/>
      <x v="74"/>
      <x v="65"/>
      <x v="152"/>
      <x v="141"/>
      <x v="155"/>
      <x v="66"/>
      <x v="70"/>
      <x v="66"/>
      <x v="65"/>
      <x v="70"/>
      <x v="66"/>
      <x v="66"/>
      <x v="141"/>
    </i>
    <i>
      <x v="98"/>
      <x v="90"/>
      <x v="71"/>
      <x v="69"/>
      <x v="42"/>
      <x v="109"/>
      <x v="117"/>
      <x v="9"/>
      <x v="19"/>
      <x v="21"/>
      <x v="18"/>
      <x v="21"/>
      <x v="9"/>
      <x v="18"/>
      <x v="166"/>
    </i>
    <i>
      <x v="134"/>
      <x v="86"/>
      <x v="60"/>
      <x v="75"/>
      <x v="116"/>
      <x v="60"/>
      <x v="91"/>
      <x v="88"/>
      <x v="92"/>
      <x v="88"/>
      <x v="88"/>
      <x v="97"/>
      <x v="86"/>
      <x v="88"/>
      <x v="151"/>
    </i>
    <i>
      <x v="162"/>
      <x v="81"/>
      <x v="61"/>
      <x v="77"/>
      <x v="119"/>
      <x v="70"/>
      <x v="102"/>
      <x v="83"/>
      <x v="79"/>
      <x v="84"/>
      <x v="84"/>
      <x v="83"/>
      <x v="81"/>
      <x v="84"/>
      <x v="140"/>
    </i>
    <i>
      <x v="31"/>
      <x v="77"/>
      <x v="57"/>
      <x v="80"/>
      <x v="135"/>
      <x v="103"/>
      <x v="128"/>
      <x v="2"/>
      <x v="9"/>
      <x v="11"/>
      <x v="11"/>
      <x v="12"/>
      <x v="2"/>
      <x v="10"/>
      <x v="144"/>
    </i>
    <i>
      <x v="95"/>
      <x v="79"/>
      <x v="58"/>
      <x v="84"/>
      <x v="81"/>
      <x v="61"/>
      <x v="106"/>
      <x v="68"/>
      <x v="88"/>
      <x v="80"/>
      <x v="80"/>
      <x v="82"/>
      <x v="68"/>
      <x v="80"/>
      <x v="161"/>
    </i>
    <i>
      <x v="49"/>
      <x v="77"/>
      <x v="53"/>
      <x v="85"/>
      <x v="34"/>
      <x v="56"/>
      <x v="71"/>
      <x v="82"/>
      <x v="80"/>
      <x v="83"/>
      <x v="82"/>
      <x v="84"/>
      <x v="80"/>
      <x v="82"/>
      <x v="131"/>
    </i>
    <i>
      <x v="65"/>
      <x v="85"/>
      <x v="51"/>
      <x v="86"/>
      <x v="125"/>
      <x v="62"/>
      <x v="97"/>
      <x/>
      <x v="75"/>
      <x v="72"/>
      <x v="68"/>
      <x v="77"/>
      <x/>
      <x v="65"/>
      <x v="179"/>
    </i>
    <i>
      <x v="113"/>
      <x v="74"/>
      <x v="52"/>
      <x v="87"/>
      <x v="33"/>
      <x v="107"/>
      <x v="133"/>
      <x v="8"/>
      <x v="30"/>
      <x v="13"/>
      <x v="14"/>
      <x v="33"/>
      <x/>
      <x v="13"/>
      <x v="137"/>
    </i>
    <i>
      <x v="195"/>
      <x v="82"/>
      <x v="51"/>
      <x v="88"/>
      <x v="112"/>
      <x v="52"/>
      <x v="69"/>
      <x v="78"/>
      <x v="90"/>
      <x v="89"/>
      <x v="89"/>
      <x v="95"/>
      <x v="77"/>
      <x v="90"/>
      <x v="160"/>
    </i>
    <i>
      <x v="128"/>
      <x v="71"/>
      <x v="53"/>
      <x v="90"/>
      <x v="131"/>
      <x v="101"/>
      <x v="126"/>
      <x v="1"/>
      <x v="1"/>
      <x v="1"/>
      <x v="1"/>
      <x v="4"/>
      <x v="1"/>
      <x v="1"/>
      <x v="148"/>
    </i>
    <i>
      <x v="9"/>
      <x v="69"/>
      <x v="47"/>
      <x v="92"/>
      <x v="93"/>
      <x v="38"/>
      <x v="51"/>
      <x v="90"/>
      <x v="84"/>
      <x v="94"/>
      <x v="94"/>
      <x v="86"/>
      <x v="89"/>
      <x v="89"/>
      <x v="189"/>
    </i>
    <i>
      <x v="161"/>
      <x v="67"/>
      <x v="54"/>
      <x v="95"/>
      <x v="35"/>
      <x v="81"/>
      <x v="104"/>
      <x v="96"/>
      <x v="108"/>
      <x v="97"/>
      <x v="95"/>
      <x v="104"/>
      <x v="97"/>
      <x v="96"/>
      <x v="176"/>
    </i>
    <i>
      <x v="149"/>
      <x v="64"/>
      <x v="50"/>
      <x v="96"/>
      <x v="73"/>
      <x v="35"/>
      <x v="53"/>
      <x v="99"/>
      <x v="112"/>
      <x v="114"/>
      <x v="112"/>
      <x v="120"/>
      <x v="100"/>
      <x v="111"/>
      <x v="172"/>
    </i>
    <i>
      <x v="73"/>
      <x v="60"/>
      <x v="52"/>
      <x v="100"/>
      <x v="33"/>
      <x v="34"/>
      <x v="31"/>
      <x v="172"/>
      <x v="178"/>
      <x v="175"/>
      <x v="178"/>
      <x v="175"/>
      <x v="172"/>
      <x v="178"/>
      <x v="165"/>
    </i>
    <i>
      <x v="103"/>
      <x v="57"/>
      <x v="50"/>
      <x v="103"/>
      <x v="126"/>
      <x v="88"/>
      <x v="107"/>
      <x v="129"/>
      <x v="134"/>
      <x v="141"/>
      <x v="140"/>
      <x v="139"/>
      <x v="130"/>
      <x v="140"/>
      <x v="142"/>
    </i>
    <i>
      <x v="168"/>
      <x v="62"/>
      <x v="49"/>
      <x v="104"/>
      <x v="147"/>
      <x v="122"/>
      <x v="125"/>
      <x v="57"/>
      <x v="55"/>
      <x v="61"/>
      <x v="59"/>
      <x v="59"/>
      <x v="37"/>
      <x v="56"/>
      <x v="149"/>
    </i>
    <i>
      <x v="166"/>
      <x v="54"/>
      <x v="44"/>
      <x v="108"/>
      <x v="49"/>
      <x v="31"/>
      <x v="25"/>
      <x v="172"/>
      <x v="180"/>
      <x v="173"/>
      <x v="175"/>
      <x v="171"/>
      <x v="170"/>
      <x v="175"/>
      <x v="183"/>
    </i>
    <i>
      <x v="66"/>
      <x v="61"/>
      <x v="39"/>
      <x v="109"/>
      <x v="24"/>
      <x v="118"/>
      <x v="124"/>
      <x v="43"/>
      <x v="38"/>
      <x v="39"/>
      <x v="37"/>
      <x v="43"/>
      <x v="43"/>
      <x v="36"/>
      <x v="135"/>
    </i>
    <i>
      <x v="154"/>
      <x v="67"/>
      <x v="40"/>
      <x v="110"/>
      <x v="63"/>
      <x v="30"/>
      <x v="54"/>
      <x v="108"/>
      <x v="103"/>
      <x v="105"/>
      <x v="103"/>
      <x v="99"/>
      <x v="110"/>
      <x v="104"/>
      <x v="171"/>
    </i>
    <i>
      <x v="172"/>
      <x v="50"/>
      <x v="33"/>
      <x v="118"/>
      <x v="137"/>
      <x v="116"/>
      <x v="142"/>
      <x v="16"/>
      <x v="38"/>
      <x v="42"/>
      <x v="42"/>
      <x v="43"/>
      <x v="18"/>
      <x v="41"/>
      <x v="136"/>
    </i>
    <i>
      <x v="81"/>
      <x v="56"/>
      <x v="41"/>
      <x v="120"/>
      <x v="55"/>
      <x v="43"/>
      <x v="62"/>
      <x v="113"/>
      <x v="101"/>
      <x v="108"/>
      <x v="108"/>
      <x v="111"/>
      <x v="103"/>
      <x v="107"/>
      <x v="174"/>
    </i>
    <i>
      <x v="187"/>
      <x v="112"/>
      <x v="26"/>
      <x v="125"/>
      <x v="17"/>
      <x v="25"/>
      <x v="43"/>
      <x v="118"/>
      <x v="129"/>
      <x v="135"/>
      <x v="127"/>
      <x v="136"/>
      <x v="88"/>
      <x v="128"/>
      <x v="185"/>
    </i>
    <i>
      <x v="127"/>
      <x v="46"/>
      <x v="29"/>
      <x v="127"/>
      <x v="141"/>
      <x v="99"/>
      <x v="122"/>
      <x v="20"/>
      <x v="57"/>
      <x v="28"/>
      <x v="26"/>
      <x v="44"/>
      <x v="24"/>
      <x v="24"/>
      <x v="167"/>
    </i>
    <i>
      <x v="27"/>
      <x v="53"/>
      <x v="32"/>
      <x v="128"/>
      <x v="68"/>
      <x v="26"/>
      <x v="44"/>
      <x v="86"/>
      <x v="111"/>
      <x v="100"/>
      <x v="98"/>
      <x v="88"/>
      <x v="84"/>
      <x v="95"/>
      <x v="188"/>
    </i>
    <i>
      <x v="112"/>
      <x v="45"/>
      <x v="30"/>
      <x v="129"/>
      <x v="139"/>
      <x v="104"/>
      <x v="123"/>
      <x v="6"/>
      <x v="16"/>
      <x v="14"/>
      <x v="12"/>
      <x v="17"/>
      <x v="6"/>
      <x v="11"/>
      <x v="162"/>
    </i>
    <i>
      <x v="181"/>
      <x v="42"/>
      <x v="32"/>
      <x v="139"/>
      <x v="113"/>
      <x v="67"/>
      <x v="86"/>
      <x v="115"/>
      <x v="127"/>
      <x v="111"/>
      <x v="109"/>
      <x v="122"/>
      <x v="116"/>
      <x v="110"/>
      <x v="164"/>
    </i>
    <i>
      <x v="165"/>
      <x v="43"/>
      <x v="27"/>
      <x v="144"/>
      <x v="75"/>
      <x v="22"/>
      <x v="45"/>
      <x v="98"/>
      <x v="97"/>
      <x v="102"/>
      <x v="100"/>
      <x v="91"/>
      <x v="99"/>
      <x v="99"/>
      <x v="181"/>
    </i>
    <i>
      <x v="114"/>
      <x v="32"/>
      <x v="23"/>
      <x v="148"/>
      <x v="14"/>
      <x v="146"/>
      <x v="157"/>
      <x v="61"/>
      <x v="60"/>
      <x v="62"/>
      <x v="62"/>
      <x v="58"/>
      <x v="60"/>
      <x v="62"/>
      <x v="139"/>
    </i>
    <i>
      <x v="19"/>
      <x v="31"/>
      <x v="14"/>
      <x v="151"/>
      <x v="129"/>
      <x v="93"/>
      <x v="113"/>
      <x v="65"/>
      <x v="74"/>
      <x v="68"/>
      <x v="67"/>
      <x v="69"/>
      <x v="64"/>
      <x v="67"/>
      <x v="152"/>
    </i>
    <i>
      <x v="38"/>
      <x v="28"/>
      <x v="21"/>
      <x v="152"/>
      <x v="41"/>
      <x v="19"/>
      <x v="18"/>
      <x v="170"/>
      <x v="181"/>
      <x v="177"/>
      <x v="171"/>
      <x v="170"/>
      <x v="144"/>
      <x v="172"/>
      <x v="190"/>
    </i>
    <i>
      <x v="106"/>
      <x v="23"/>
      <x v="21"/>
      <x v="154"/>
      <x v="41"/>
      <x v="16"/>
      <x v="9"/>
      <x v="169"/>
      <x v="187"/>
      <x v="191"/>
      <x v="173"/>
      <x v="173"/>
      <x v="168"/>
      <x v="170"/>
      <x v="194"/>
    </i>
    <i>
      <x v="129"/>
      <x v="20"/>
      <x v="13"/>
      <x v="158"/>
      <x v="7"/>
      <x v="17"/>
      <x v="27"/>
      <x v="159"/>
      <x v="186"/>
      <x v="183"/>
      <x v="166"/>
      <x v="155"/>
      <x v="142"/>
      <x v="158"/>
      <x v="195"/>
    </i>
    <i>
      <x v="92"/>
      <x v="20"/>
      <x v="15"/>
      <x v="159"/>
      <x v="8"/>
      <x v="12"/>
      <x v="10"/>
      <x v="171"/>
      <x v="165"/>
      <x v="171"/>
      <x v="172"/>
      <x v="168"/>
      <x v="124"/>
      <x v="173"/>
      <x v="175"/>
    </i>
    <i>
      <x v="125"/>
      <x v="21"/>
      <x v="16"/>
      <x v="160"/>
      <x v="31"/>
      <x v="14"/>
      <x v="21"/>
      <x v="160"/>
      <x v="161"/>
      <x v="163"/>
      <x v="160"/>
      <x v="151"/>
      <x v="161"/>
      <x v="157"/>
      <x v="157"/>
    </i>
    <i>
      <x v="53"/>
      <x v="18"/>
      <x v="8"/>
      <x v="162"/>
      <x v="79"/>
      <x v="28"/>
      <x v="39"/>
      <x v="100"/>
      <x v="119"/>
      <x v="132"/>
      <x v="131"/>
      <x v="128"/>
      <x v="101"/>
      <x v="129"/>
      <x v="177"/>
    </i>
    <i>
      <x v="50"/>
      <x v="14"/>
      <x v="8"/>
      <x v="164"/>
      <x v="4"/>
      <x v="13"/>
      <x v="32"/>
      <x v="147"/>
      <x v="163"/>
      <x v="153"/>
      <x v="153"/>
      <x v="166"/>
      <x v="146"/>
      <x v="153"/>
      <x v="138"/>
    </i>
    <i>
      <x v="82"/>
      <x v="26"/>
      <x v="4"/>
      <x v="166"/>
      <x v="69"/>
      <x v="21"/>
      <x v="56"/>
      <x v="117"/>
      <x v="133"/>
      <x v="121"/>
      <x v="122"/>
      <x v="121"/>
      <x v="114"/>
      <x v="124"/>
      <x v="159"/>
    </i>
    <i>
      <x v="158"/>
      <x v="15"/>
      <x v="11"/>
      <x v="167"/>
      <x v="84"/>
      <x v="69"/>
      <x v="93"/>
      <x v="91"/>
      <x v="82"/>
      <x v="87"/>
      <x v="86"/>
      <x v="87"/>
      <x v="90"/>
      <x v="86"/>
      <x v="132"/>
    </i>
    <i>
      <x/>
      <x v="11"/>
      <x v="9"/>
      <x v="169"/>
      <x v="52"/>
      <x v="18"/>
      <x v="60"/>
      <x v="101"/>
      <x v="105"/>
      <x v="113"/>
      <x v="116"/>
      <x v="114"/>
      <x v="102"/>
      <x v="113"/>
      <x v="158"/>
    </i>
    <i>
      <x v="58"/>
      <x v="27"/>
      <x v="7"/>
      <x v="171"/>
      <x v="25"/>
      <x v="8"/>
      <x v="19"/>
      <x v="27"/>
      <x v="130"/>
      <x v="138"/>
      <x v="126"/>
      <x v="137"/>
      <x v="29"/>
      <x v="121"/>
      <x v="193"/>
    </i>
    <i>
      <x v="151"/>
      <x v="14"/>
      <x v="4"/>
      <x v="172"/>
      <x v="2"/>
      <x v="3"/>
      <x v="29"/>
      <x v="132"/>
      <x v="123"/>
      <x v="127"/>
      <x v="123"/>
      <x v="116"/>
      <x v="64"/>
      <x v="122"/>
      <x v="184"/>
    </i>
    <i>
      <x v="136"/>
      <x v="12"/>
      <x v="3"/>
      <x v="177"/>
      <x v="1"/>
      <x v="7"/>
      <x v="13"/>
      <x v="130"/>
      <x v="128"/>
      <x v="140"/>
      <x v="132"/>
      <x v="135"/>
      <x v="121"/>
      <x v="125"/>
      <x v="191"/>
    </i>
    <i>
      <x v="86"/>
      <x v="7"/>
      <x v="5"/>
      <x v="178"/>
      <x v="21"/>
      <x v="2"/>
      <x v="2"/>
      <x v="172"/>
      <x v="166"/>
      <x v="172"/>
      <x v="174"/>
      <x v="167"/>
      <x v="172"/>
      <x v="176"/>
      <x v="170"/>
    </i>
    <i>
      <x v="17"/>
      <x v="6"/>
      <x v="4"/>
      <x v="181"/>
      <x v="15"/>
      <x v="4"/>
      <x v="16"/>
      <x v="146"/>
      <x v="162"/>
      <x v="159"/>
      <x v="152"/>
      <x v="147"/>
      <x v="145"/>
      <x v="150"/>
      <x v="178"/>
    </i>
    <i>
      <x v="42"/>
      <x/>
      <x v="3"/>
      <x v="184"/>
      <x v="1"/>
      <x v="4"/>
      <x v="14"/>
      <x v="142"/>
      <x v="138"/>
      <x v="146"/>
      <x v="145"/>
      <x v="143"/>
      <x v="93"/>
      <x v="143"/>
      <x v="187"/>
    </i>
    <i>
      <x v="153"/>
      <x v="2"/>
      <x v="5"/>
      <x v="185"/>
      <x v="106"/>
      <x v="8"/>
      <x v="28"/>
      <x v="111"/>
      <x v="123"/>
      <x v="117"/>
      <x v="115"/>
      <x v="106"/>
      <x v="113"/>
      <x v="112"/>
      <x v="168"/>
    </i>
    <i>
      <x v="146"/>
      <x v="4"/>
      <x v="1"/>
      <x v="186"/>
      <x v="32"/>
      <x v="1"/>
      <x v="20"/>
      <x v="106"/>
      <x v="126"/>
      <x v="119"/>
      <x v="110"/>
      <x v="112"/>
      <x v="108"/>
      <x v="102"/>
      <x v="192"/>
    </i>
    <i>
      <x v="174"/>
      <x v="8"/>
      <x v="1"/>
      <x v="187"/>
      <x v="20"/>
      <x v="5"/>
      <x v="17"/>
      <x v="162"/>
      <x v="147"/>
      <x v="162"/>
      <x v="163"/>
      <x v="158"/>
      <x v="143"/>
      <x v="161"/>
      <x v="133"/>
    </i>
    <i>
      <x v="33"/>
      <x v="6"/>
      <x v="1"/>
      <x v="189"/>
      <x v="47"/>
      <x v="11"/>
      <x v="30"/>
      <x v="109"/>
      <x v="117"/>
      <x v="123"/>
      <x v="121"/>
      <x v="127"/>
      <x v="111"/>
      <x v="118"/>
      <x v="182"/>
    </i>
    <i>
      <x v="77"/>
      <x v="4"/>
      <x v="6"/>
      <x v="190"/>
      <x v="11"/>
      <x v="3"/>
      <x v="1"/>
      <x v="172"/>
      <x v="177"/>
      <x v="174"/>
      <x v="176"/>
      <x v="168"/>
      <x v="141"/>
      <x v="174"/>
      <x v="186"/>
    </i>
    <i>
      <x v="152"/>
      <x v="4"/>
      <x v="3"/>
      <x v="192"/>
      <x v="89"/>
      <x v="7"/>
      <x v="26"/>
      <x v="125"/>
      <x v="109"/>
      <x v="120"/>
      <x v="119"/>
      <x v="117"/>
      <x v="126"/>
      <x v="117"/>
      <x v="180"/>
    </i>
    <i>
      <x v="87"/>
      <x v="2"/>
      <x v="3"/>
      <x v="193"/>
      <x v="24"/>
      <x v="5"/>
      <x v="22"/>
      <x v="151"/>
      <x v="158"/>
      <x v="152"/>
      <x v="151"/>
      <x v="146"/>
      <x v="151"/>
      <x v="151"/>
      <x v="155"/>
    </i>
  </rowItems>
  <colFields count="1">
    <field x="-2"/>
  </colFields>
  <colItems count="2">
    <i>
      <x/>
    </i>
    <i i="1">
      <x v="1"/>
    </i>
  </colItems>
  <dataFields count="2">
    <dataField name="Сумма по полю среднее ордеров" fld="3" baseField="14" baseItem="143"/>
    <dataField name="Сумма по полю процент" fld="14" baseField="14" baseItem="143"/>
  </dataFields>
  <formats count="66">
    <format dxfId="65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31"/>
          </reference>
          <reference field="2" count="1" selected="0">
            <x v="102"/>
          </reference>
          <reference field="3" count="1">
            <x v="24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24"/>
          </reference>
          <reference field="2" count="1" selected="0">
            <x v="97"/>
          </reference>
          <reference field="3" count="1">
            <x v="25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9"/>
          </reference>
          <reference field="2" count="1" selected="0">
            <x v="100"/>
          </reference>
          <reference field="3" count="1">
            <x v="26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79"/>
          </reference>
          <reference field="1" count="1" selected="0">
            <x v="125"/>
          </reference>
          <reference field="2" count="1" selected="0">
            <x v="105"/>
          </reference>
          <reference field="3" count="1">
            <x v="27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86"/>
          </reference>
          <reference field="1" count="1" selected="0">
            <x v="128"/>
          </reference>
          <reference field="2" count="1" selected="0">
            <x v="103"/>
          </reference>
          <reference field="3" count="1">
            <x v="28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124"/>
          </reference>
          <reference field="1" count="1" selected="0">
            <x v="123"/>
          </reference>
          <reference field="2" count="1" selected="0">
            <x v="101"/>
          </reference>
          <reference field="3" count="1">
            <x v="32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09"/>
          </reference>
          <reference field="1" count="1" selected="0">
            <x v="119"/>
          </reference>
          <reference field="2" count="1" selected="0">
            <x v="92"/>
          </reference>
          <reference field="3" count="1">
            <x v="37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11"/>
          </reference>
          <reference field="2" count="1" selected="0">
            <x v="88"/>
          </reference>
          <reference field="3" count="1">
            <x v="40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17"/>
          </reference>
          <reference field="2" count="1" selected="0">
            <x v="73"/>
          </reference>
          <reference field="3" count="1">
            <x v="45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05"/>
          </reference>
          <reference field="1" count="1" selected="0">
            <x v="100"/>
          </reference>
          <reference field="2" count="1" selected="0">
            <x v="82"/>
          </reference>
          <reference field="3" count="1">
            <x v="49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85"/>
          </reference>
          <reference field="1" count="1" selected="0">
            <x v="97"/>
          </reference>
          <reference field="2" count="1" selected="0">
            <x v="79"/>
          </reference>
          <reference field="3" count="1">
            <x v="51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78"/>
          </reference>
          <reference field="1" count="1" selected="0">
            <x v="104"/>
          </reference>
          <reference field="2" count="1" selected="0">
            <x v="86"/>
          </reference>
          <reference field="3" count="1">
            <x v="52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94"/>
          </reference>
          <reference field="2" count="1" selected="0">
            <x v="77"/>
          </reference>
          <reference field="3" count="1">
            <x v="60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08"/>
          </reference>
          <reference field="1" count="1" selected="0">
            <x v="91"/>
          </reference>
          <reference field="2" count="1" selected="0">
            <x v="74"/>
          </reference>
          <reference field="3" count="1">
            <x v="65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98"/>
          </reference>
          <reference field="1" count="1" selected="0">
            <x v="90"/>
          </reference>
          <reference field="2" count="1" selected="0">
            <x v="71"/>
          </reference>
          <reference field="3" count="1">
            <x v="69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34"/>
          </reference>
          <reference field="1" count="1" selected="0">
            <x v="86"/>
          </reference>
          <reference field="2" count="1" selected="0">
            <x v="60"/>
          </reference>
          <reference field="3" count="1">
            <x v="75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62"/>
          </reference>
          <reference field="1" count="1" selected="0">
            <x v="81"/>
          </reference>
          <reference field="2" count="1" selected="0">
            <x v="61"/>
          </reference>
          <reference field="3" count="1">
            <x v="77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77"/>
          </reference>
          <reference field="2" count="1" selected="0">
            <x v="57"/>
          </reference>
          <reference field="3" count="1">
            <x v="80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95"/>
          </reference>
          <reference field="1" count="1" selected="0">
            <x v="79"/>
          </reference>
          <reference field="2" count="1" selected="0">
            <x v="58"/>
          </reference>
          <reference field="3" count="1">
            <x v="84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77"/>
          </reference>
          <reference field="2" count="1" selected="0">
            <x v="53"/>
          </reference>
          <reference field="3" count="1">
            <x v="85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5"/>
          </reference>
          <reference field="2" count="1" selected="0">
            <x v="51"/>
          </reference>
          <reference field="3" count="1">
            <x v="86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13"/>
          </reference>
          <reference field="1" count="1" selected="0">
            <x v="74"/>
          </reference>
          <reference field="2" count="1" selected="0">
            <x v="52"/>
          </reference>
          <reference field="3" count="1">
            <x v="87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95"/>
          </reference>
          <reference field="1" count="1" selected="0">
            <x v="82"/>
          </reference>
          <reference field="2" count="1" selected="0">
            <x v="51"/>
          </reference>
          <reference field="3" count="1">
            <x v="88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128"/>
          </reference>
          <reference field="1" count="1" selected="0">
            <x v="71"/>
          </reference>
          <reference field="2" count="1" selected="0">
            <x v="53"/>
          </reference>
          <reference field="3" count="1">
            <x v="90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69"/>
          </reference>
          <reference field="2" count="1" selected="0">
            <x v="47"/>
          </reference>
          <reference field="3" count="1">
            <x v="92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161"/>
          </reference>
          <reference field="1" count="1" selected="0">
            <x v="67"/>
          </reference>
          <reference field="2" count="1" selected="0">
            <x v="54"/>
          </reference>
          <reference field="3" count="1">
            <x v="95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49"/>
          </reference>
          <reference field="1" count="1" selected="0">
            <x v="64"/>
          </reference>
          <reference field="2" count="1" selected="0">
            <x v="50"/>
          </reference>
          <reference field="3" count="1">
            <x v="96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60"/>
          </reference>
          <reference field="2" count="1" selected="0">
            <x v="52"/>
          </reference>
          <reference field="3" count="1">
            <x v="100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103"/>
          </reference>
          <reference field="1" count="1" selected="0">
            <x v="57"/>
          </reference>
          <reference field="2" count="1" selected="0">
            <x v="50"/>
          </reference>
          <reference field="3" count="1">
            <x v="103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168"/>
          </reference>
          <reference field="1" count="1" selected="0">
            <x v="62"/>
          </reference>
          <reference field="2" count="1" selected="0">
            <x v="49"/>
          </reference>
          <reference field="3" count="1">
            <x v="104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166"/>
          </reference>
          <reference field="1" count="1" selected="0">
            <x v="54"/>
          </reference>
          <reference field="2" count="1" selected="0">
            <x v="44"/>
          </reference>
          <reference field="3" count="1">
            <x v="108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61"/>
          </reference>
          <reference field="2" count="1" selected="0">
            <x v="39"/>
          </reference>
          <reference field="3" count="1">
            <x v="109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154"/>
          </reference>
          <reference field="1" count="1" selected="0">
            <x v="67"/>
          </reference>
          <reference field="2" count="1" selected="0">
            <x v="40"/>
          </reference>
          <reference field="3" count="1">
            <x v="110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172"/>
          </reference>
          <reference field="1" count="1" selected="0">
            <x v="50"/>
          </reference>
          <reference field="2" count="1" selected="0">
            <x v="33"/>
          </reference>
          <reference field="3" count="1">
            <x v="118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81"/>
          </reference>
          <reference field="1" count="1" selected="0">
            <x v="56"/>
          </reference>
          <reference field="2" count="1" selected="0">
            <x v="41"/>
          </reference>
          <reference field="3" count="1">
            <x v="120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187"/>
          </reference>
          <reference field="1" count="1" selected="0">
            <x v="112"/>
          </reference>
          <reference field="2" count="1" selected="0">
            <x v="26"/>
          </reference>
          <reference field="3" count="1">
            <x v="125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127"/>
          </reference>
          <reference field="1" count="1" selected="0">
            <x v="46"/>
          </reference>
          <reference field="2" count="1" selected="0">
            <x v="29"/>
          </reference>
          <reference field="3" count="1">
            <x v="127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53"/>
          </reference>
          <reference field="2" count="1" selected="0">
            <x v="32"/>
          </reference>
          <reference field="3" count="1">
            <x v="128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112"/>
          </reference>
          <reference field="1" count="1" selected="0">
            <x v="45"/>
          </reference>
          <reference field="2" count="1" selected="0">
            <x v="30"/>
          </reference>
          <reference field="3" count="1">
            <x v="129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181"/>
          </reference>
          <reference field="1" count="1" selected="0">
            <x v="42"/>
          </reference>
          <reference field="2" count="1" selected="0">
            <x v="32"/>
          </reference>
          <reference field="3" count="1">
            <x v="139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165"/>
          </reference>
          <reference field="1" count="1" selected="0">
            <x v="43"/>
          </reference>
          <reference field="2" count="1" selected="0">
            <x v="27"/>
          </reference>
          <reference field="3" count="1">
            <x v="144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114"/>
          </reference>
          <reference field="1" count="1" selected="0">
            <x v="32"/>
          </reference>
          <reference field="2" count="1" selected="0">
            <x v="23"/>
          </reference>
          <reference field="3" count="1">
            <x v="148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31"/>
          </reference>
          <reference field="2" count="1" selected="0">
            <x v="14"/>
          </reference>
          <reference field="3" count="1">
            <x v="151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28"/>
          </reference>
          <reference field="2" count="1" selected="0">
            <x v="21"/>
          </reference>
          <reference field="3" count="1">
            <x v="152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106"/>
          </reference>
          <reference field="1" count="1" selected="0">
            <x v="23"/>
          </reference>
          <reference field="2" count="1" selected="0">
            <x v="21"/>
          </reference>
          <reference field="3" count="1">
            <x v="154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129"/>
          </reference>
          <reference field="1" count="1" selected="0">
            <x v="20"/>
          </reference>
          <reference field="2" count="1" selected="0">
            <x v="13"/>
          </reference>
          <reference field="3" count="1">
            <x v="158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92"/>
          </reference>
          <reference field="1" count="1" selected="0">
            <x v="20"/>
          </reference>
          <reference field="2" count="1" selected="0">
            <x v="15"/>
          </reference>
          <reference field="3" count="1">
            <x v="159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125"/>
          </reference>
          <reference field="1" count="1" selected="0">
            <x v="21"/>
          </reference>
          <reference field="2" count="1" selected="0">
            <x v="16"/>
          </reference>
          <reference field="3" count="1">
            <x v="160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8"/>
          </reference>
          <reference field="2" count="1" selected="0">
            <x v="8"/>
          </reference>
          <reference field="3" count="1">
            <x v="162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14"/>
          </reference>
          <reference field="2" count="1" selected="0">
            <x v="8"/>
          </reference>
          <reference field="3" count="1">
            <x v="164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26"/>
          </reference>
          <reference field="2" count="1" selected="0">
            <x v="4"/>
          </reference>
          <reference field="3" count="1">
            <x v="166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158"/>
          </reference>
          <reference field="1" count="1" selected="0">
            <x v="15"/>
          </reference>
          <reference field="2" count="1" selected="0">
            <x v="11"/>
          </reference>
          <reference field="3" count="1">
            <x v="167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 selected="0">
            <x v="9"/>
          </reference>
          <reference field="3" count="1">
            <x v="169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27"/>
          </reference>
          <reference field="2" count="1" selected="0">
            <x v="7"/>
          </reference>
          <reference field="3" count="1">
            <x v="171"/>
          </reference>
        </references>
      </pivotArea>
    </format>
    <format dxfId="11">
      <pivotArea dataOnly="0" labelOnly="1" outline="0" fieldPosition="0">
        <references count="4">
          <reference field="0" count="1" selected="0">
            <x v="151"/>
          </reference>
          <reference field="1" count="1" selected="0">
            <x v="14"/>
          </reference>
          <reference field="2" count="1" selected="0">
            <x v="4"/>
          </reference>
          <reference field="3" count="1">
            <x v="172"/>
          </reference>
        </references>
      </pivotArea>
    </format>
    <format dxfId="10">
      <pivotArea dataOnly="0" labelOnly="1" outline="0" fieldPosition="0">
        <references count="4">
          <reference field="0" count="1" selected="0">
            <x v="136"/>
          </reference>
          <reference field="1" count="1" selected="0">
            <x v="12"/>
          </reference>
          <reference field="2" count="1" selected="0">
            <x v="3"/>
          </reference>
          <reference field="3" count="1">
            <x v="177"/>
          </reference>
        </references>
      </pivotArea>
    </format>
    <format dxfId="9">
      <pivotArea dataOnly="0" labelOnly="1" outline="0" fieldPosition="0">
        <references count="4">
          <reference field="0" count="1" selected="0">
            <x v="86"/>
          </reference>
          <reference field="1" count="1" selected="0">
            <x v="7"/>
          </reference>
          <reference field="2" count="1" selected="0">
            <x v="5"/>
          </reference>
          <reference field="3" count="1">
            <x v="178"/>
          </reference>
        </references>
      </pivotArea>
    </format>
    <format dxfId="8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"/>
          </reference>
          <reference field="2" count="1" selected="0">
            <x v="4"/>
          </reference>
          <reference field="3" count="1">
            <x v="181"/>
          </reference>
        </references>
      </pivotArea>
    </format>
    <format dxfId="7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0"/>
          </reference>
          <reference field="2" count="1" selected="0">
            <x v="3"/>
          </reference>
          <reference field="3" count="1">
            <x v="184"/>
          </reference>
        </references>
      </pivotArea>
    </format>
    <format dxfId="6">
      <pivotArea dataOnly="0" labelOnly="1" outline="0" fieldPosition="0">
        <references count="4">
          <reference field="0" count="1" selected="0">
            <x v="153"/>
          </reference>
          <reference field="1" count="1" selected="0">
            <x v="2"/>
          </reference>
          <reference field="2" count="1" selected="0">
            <x v="5"/>
          </reference>
          <reference field="3" count="1">
            <x v="185"/>
          </reference>
        </references>
      </pivotArea>
    </format>
    <format dxfId="5">
      <pivotArea dataOnly="0" labelOnly="1" outline="0" fieldPosition="0">
        <references count="4">
          <reference field="0" count="1" selected="0">
            <x v="146"/>
          </reference>
          <reference field="1" count="1" selected="0">
            <x v="4"/>
          </reference>
          <reference field="2" count="1" selected="0">
            <x v="1"/>
          </reference>
          <reference field="3" count="1">
            <x v="186"/>
          </reference>
        </references>
      </pivotArea>
    </format>
    <format dxfId="4">
      <pivotArea dataOnly="0" labelOnly="1" outline="0" fieldPosition="0">
        <references count="4">
          <reference field="0" count="1" selected="0">
            <x v="174"/>
          </reference>
          <reference field="1" count="1" selected="0">
            <x v="8"/>
          </reference>
          <reference field="2" count="1" selected="0">
            <x v="1"/>
          </reference>
          <reference field="3" count="1">
            <x v="187"/>
          </reference>
        </references>
      </pivotArea>
    </format>
    <format dxfId="3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"/>
          </reference>
          <reference field="2" count="1" selected="0">
            <x v="1"/>
          </reference>
          <reference field="3" count="1">
            <x v="189"/>
          </reference>
        </references>
      </pivotArea>
    </format>
    <format dxfId="2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4"/>
          </reference>
          <reference field="2" count="1" selected="0">
            <x v="6"/>
          </reference>
          <reference field="3" count="1">
            <x v="190"/>
          </reference>
        </references>
      </pivotArea>
    </format>
    <format dxfId="1">
      <pivotArea dataOnly="0" labelOnly="1" outline="0" fieldPosition="0">
        <references count="4">
          <reference field="0" count="1" selected="0">
            <x v="152"/>
          </reference>
          <reference field="1" count="1" selected="0">
            <x v="4"/>
          </reference>
          <reference field="2" count="1" selected="0">
            <x v="3"/>
          </reference>
          <reference field="3" count="1">
            <x v="192"/>
          </reference>
        </references>
      </pivotArea>
    </format>
    <format dxfId="0">
      <pivotArea dataOnly="0" labelOnly="1" outline="0" fieldPosition="0">
        <references count="4">
          <reference field="0" count="1" selected="0">
            <x v="87"/>
          </reference>
          <reference field="1" count="1" selected="0">
            <x v="2"/>
          </reference>
          <reference field="2" count="1" selected="0">
            <x v="3"/>
          </reference>
          <reference field="3" count="1">
            <x v="193"/>
          </reference>
        </references>
      </pivotArea>
    </format>
  </formats>
  <pivotTableStyleInfo name="PivotStyleMedium9" showRowHeaders="1" showColHeaders="1" showRowStripes="0" showColStripes="0" showLastColumn="1"/>
  <filters count="2">
    <filter fld="0" type="captionNotEqual" evalOrder="-1" id="1" stringValue1="error">
      <autoFilter ref="A1">
        <filterColumn colId="0">
          <customFilters>
            <customFilter operator="notEqual" val="error"/>
          </customFilters>
        </filterColumn>
      </autoFilter>
    </filter>
    <filter fld="14" type="valueGreaterThan" evalOrder="-1" id="2" iMeasureFld="1">
      <autoFilter ref="A1">
        <filterColumn colId="0">
          <customFilters>
            <customFilter operator="greaterThan" val="2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Q69"/>
  <sheetViews>
    <sheetView tabSelected="1" topLeftCell="A2" workbookViewId="0">
      <selection activeCell="E9" sqref="E9"/>
    </sheetView>
  </sheetViews>
  <sheetFormatPr defaultRowHeight="15" x14ac:dyDescent="0.25"/>
  <cols>
    <col min="1" max="1" width="16.42578125" customWidth="1"/>
    <col min="2" max="2" width="16.140625" bestFit="1" customWidth="1"/>
    <col min="3" max="3" width="15.85546875" bestFit="1" customWidth="1"/>
    <col min="4" max="4" width="19.85546875" bestFit="1" customWidth="1"/>
    <col min="5" max="5" width="15.42578125" bestFit="1" customWidth="1"/>
    <col min="6" max="6" width="15" bestFit="1" customWidth="1"/>
    <col min="7" max="7" width="19" bestFit="1" customWidth="1"/>
    <col min="8" max="8" width="17.5703125" bestFit="1" customWidth="1"/>
    <col min="9" max="9" width="17.28515625" bestFit="1" customWidth="1"/>
    <col min="10" max="10" width="24.85546875" bestFit="1" customWidth="1"/>
    <col min="11" max="11" width="15.85546875" bestFit="1" customWidth="1"/>
    <col min="12" max="12" width="13.7109375" bestFit="1" customWidth="1"/>
    <col min="13" max="13" width="14" bestFit="1" customWidth="1"/>
    <col min="14" max="14" width="23" bestFit="1" customWidth="1"/>
    <col min="15" max="15" width="12" bestFit="1" customWidth="1"/>
  </cols>
  <sheetData>
    <row r="3" spans="1:17" x14ac:dyDescent="0.25">
      <c r="A3" s="7" t="s">
        <v>196</v>
      </c>
      <c r="B3" s="7" t="s">
        <v>198</v>
      </c>
      <c r="C3" s="7" t="s">
        <v>197</v>
      </c>
      <c r="D3" s="7" t="s">
        <v>199</v>
      </c>
      <c r="E3" s="7" t="s">
        <v>200</v>
      </c>
      <c r="F3" s="7" t="s">
        <v>201</v>
      </c>
      <c r="G3" s="7" t="s">
        <v>205</v>
      </c>
      <c r="H3" s="7" t="s">
        <v>202</v>
      </c>
      <c r="I3" s="7" t="s">
        <v>203</v>
      </c>
      <c r="J3" s="7" t="s">
        <v>208</v>
      </c>
      <c r="K3" s="7" t="s">
        <v>204</v>
      </c>
      <c r="L3" s="7" t="s">
        <v>206</v>
      </c>
      <c r="M3" s="7" t="s">
        <v>207</v>
      </c>
      <c r="N3" s="7" t="s">
        <v>209</v>
      </c>
      <c r="O3" s="7" t="s">
        <v>210</v>
      </c>
      <c r="P3" t="s">
        <v>214</v>
      </c>
      <c r="Q3" t="s">
        <v>215</v>
      </c>
    </row>
    <row r="4" spans="1:17" x14ac:dyDescent="0.25">
      <c r="A4" t="s">
        <v>67</v>
      </c>
      <c r="B4">
        <v>419</v>
      </c>
      <c r="C4">
        <v>202</v>
      </c>
      <c r="D4" s="9">
        <v>274.88333333333333</v>
      </c>
      <c r="E4">
        <v>615019</v>
      </c>
      <c r="F4">
        <v>101243</v>
      </c>
      <c r="G4">
        <v>558502.18333333335</v>
      </c>
      <c r="H4">
        <v>3.23</v>
      </c>
      <c r="I4">
        <v>15</v>
      </c>
      <c r="J4">
        <v>4.2686666666666664</v>
      </c>
      <c r="K4">
        <v>3.7946666666666671</v>
      </c>
      <c r="L4">
        <v>7.08</v>
      </c>
      <c r="M4">
        <v>3.23</v>
      </c>
      <c r="N4">
        <v>3.2696666666666641</v>
      </c>
      <c r="O4">
        <v>30.553573249057088</v>
      </c>
      <c r="P4" s="8">
        <v>274.88333333333333</v>
      </c>
      <c r="Q4" s="8">
        <v>30.553573249057088</v>
      </c>
    </row>
    <row r="5" spans="1:17" x14ac:dyDescent="0.25">
      <c r="A5" t="s">
        <v>60</v>
      </c>
      <c r="B5">
        <v>388</v>
      </c>
      <c r="C5">
        <v>191</v>
      </c>
      <c r="D5" s="9">
        <v>269.71666666666664</v>
      </c>
      <c r="E5">
        <v>191</v>
      </c>
      <c r="F5">
        <v>405632</v>
      </c>
      <c r="G5">
        <v>2502642.0499999998</v>
      </c>
      <c r="H5">
        <v>51.69</v>
      </c>
      <c r="I5">
        <v>100</v>
      </c>
      <c r="J5">
        <v>69.491166666666643</v>
      </c>
      <c r="K5">
        <v>63.228333333333325</v>
      </c>
      <c r="L5">
        <v>89.78</v>
      </c>
      <c r="M5">
        <v>35.06</v>
      </c>
      <c r="N5">
        <v>56.879666666666658</v>
      </c>
      <c r="O5">
        <v>22.172246672800451</v>
      </c>
      <c r="P5" s="8">
        <v>269.71666666666664</v>
      </c>
      <c r="Q5" s="8">
        <v>22.172246672800451</v>
      </c>
    </row>
    <row r="6" spans="1:17" x14ac:dyDescent="0.25">
      <c r="A6" t="s">
        <v>2</v>
      </c>
      <c r="B6">
        <v>412</v>
      </c>
      <c r="C6">
        <v>197</v>
      </c>
      <c r="D6" s="9">
        <v>268.55</v>
      </c>
      <c r="E6">
        <v>197</v>
      </c>
      <c r="F6">
        <v>284</v>
      </c>
      <c r="G6">
        <v>1041.5833333333333</v>
      </c>
      <c r="H6">
        <v>3659</v>
      </c>
      <c r="I6">
        <v>7924.77</v>
      </c>
      <c r="J6">
        <v>6522.9593333333332</v>
      </c>
      <c r="K6">
        <v>6119.8206666666674</v>
      </c>
      <c r="L6">
        <v>7799.86</v>
      </c>
      <c r="M6">
        <v>3659</v>
      </c>
      <c r="N6">
        <v>4808.8869999999988</v>
      </c>
      <c r="O6">
        <v>35.643847179884553</v>
      </c>
      <c r="P6" s="8">
        <v>268.55</v>
      </c>
      <c r="Q6" s="8">
        <v>35.643847179884553</v>
      </c>
    </row>
    <row r="7" spans="1:17" x14ac:dyDescent="0.25">
      <c r="A7" t="s">
        <v>178</v>
      </c>
      <c r="B7">
        <v>398</v>
      </c>
      <c r="C7">
        <v>207</v>
      </c>
      <c r="D7" s="9">
        <v>266.45</v>
      </c>
      <c r="E7">
        <v>207</v>
      </c>
      <c r="F7">
        <v>128306</v>
      </c>
      <c r="G7">
        <v>817841.6333333333</v>
      </c>
      <c r="H7">
        <v>2.21</v>
      </c>
      <c r="I7">
        <v>9.5399999999999991</v>
      </c>
      <c r="J7">
        <v>2.814166666666666</v>
      </c>
      <c r="K7">
        <v>2.4904999999999995</v>
      </c>
      <c r="L7">
        <v>4.9800000000000004</v>
      </c>
      <c r="M7">
        <v>0.06</v>
      </c>
      <c r="N7">
        <v>2.2091666666666678</v>
      </c>
      <c r="O7">
        <v>27.385892116182475</v>
      </c>
      <c r="P7" s="8">
        <v>266.45</v>
      </c>
      <c r="Q7" s="8">
        <v>27.385892116182475</v>
      </c>
    </row>
    <row r="8" spans="1:17" x14ac:dyDescent="0.25">
      <c r="A8" t="s">
        <v>185</v>
      </c>
      <c r="B8">
        <v>405</v>
      </c>
      <c r="C8">
        <v>205</v>
      </c>
      <c r="D8" s="9">
        <v>264.06666666666666</v>
      </c>
      <c r="E8">
        <v>911614</v>
      </c>
      <c r="F8">
        <v>101058</v>
      </c>
      <c r="G8">
        <v>458815.38333333336</v>
      </c>
      <c r="H8">
        <v>2.0499999999999998</v>
      </c>
      <c r="I8">
        <v>9</v>
      </c>
      <c r="J8">
        <v>3.7114999999999982</v>
      </c>
      <c r="K8">
        <v>3.2888333333333328</v>
      </c>
      <c r="L8">
        <v>8.86</v>
      </c>
      <c r="M8">
        <v>2.0499999999999998</v>
      </c>
      <c r="N8">
        <v>2.9156666666666662</v>
      </c>
      <c r="O8">
        <v>27.295072596318697</v>
      </c>
      <c r="P8" s="8">
        <v>264.06666666666666</v>
      </c>
      <c r="Q8" s="8">
        <v>27.295072596318697</v>
      </c>
    </row>
    <row r="9" spans="1:17" x14ac:dyDescent="0.25">
      <c r="A9" t="s">
        <v>123</v>
      </c>
      <c r="B9">
        <v>386</v>
      </c>
      <c r="C9">
        <v>198</v>
      </c>
      <c r="D9" s="9">
        <v>259.13333333333333</v>
      </c>
      <c r="E9">
        <v>239441</v>
      </c>
      <c r="F9">
        <v>110119</v>
      </c>
      <c r="G9">
        <v>487296.36666666664</v>
      </c>
      <c r="H9">
        <v>2.0299999999999998</v>
      </c>
      <c r="I9">
        <v>16.8</v>
      </c>
      <c r="J9">
        <v>6.3243333333333345</v>
      </c>
      <c r="K9">
        <v>5.4575000000000014</v>
      </c>
      <c r="L9">
        <v>16.59</v>
      </c>
      <c r="M9">
        <v>2.02</v>
      </c>
      <c r="N9">
        <v>4.8061666666666678</v>
      </c>
      <c r="O9">
        <v>31.587890557270164</v>
      </c>
      <c r="P9" s="8">
        <v>259.13333333333333</v>
      </c>
      <c r="Q9" s="8">
        <v>31.587890557270164</v>
      </c>
    </row>
    <row r="10" spans="1:17" x14ac:dyDescent="0.25">
      <c r="A10" t="s">
        <v>108</v>
      </c>
      <c r="B10">
        <v>350</v>
      </c>
      <c r="C10">
        <v>162</v>
      </c>
      <c r="D10" s="9">
        <v>230.05</v>
      </c>
      <c r="E10">
        <v>1310333</v>
      </c>
      <c r="F10">
        <v>220800</v>
      </c>
      <c r="G10">
        <v>1496600.25</v>
      </c>
      <c r="H10">
        <v>6.04</v>
      </c>
      <c r="I10">
        <v>99.96</v>
      </c>
      <c r="J10">
        <v>25.37583333333334</v>
      </c>
      <c r="K10">
        <v>22.654500000000009</v>
      </c>
      <c r="L10">
        <v>98.87</v>
      </c>
      <c r="M10">
        <v>5.57</v>
      </c>
      <c r="N10">
        <v>21.135666666666669</v>
      </c>
      <c r="O10">
        <v>20.061665115838963</v>
      </c>
      <c r="P10" s="8">
        <v>230.05</v>
      </c>
      <c r="Q10" s="8">
        <v>20.061665115838963</v>
      </c>
    </row>
    <row r="11" spans="1:17" x14ac:dyDescent="0.25">
      <c r="A11" t="s">
        <v>69</v>
      </c>
      <c r="B11">
        <v>269</v>
      </c>
      <c r="C11">
        <v>130</v>
      </c>
      <c r="D11" s="9">
        <v>190.58333333333334</v>
      </c>
      <c r="E11">
        <v>1240836</v>
      </c>
      <c r="F11">
        <v>121215</v>
      </c>
      <c r="G11">
        <v>742695.9</v>
      </c>
      <c r="H11">
        <v>7.78</v>
      </c>
      <c r="I11">
        <v>100</v>
      </c>
      <c r="J11">
        <v>24.319999999999997</v>
      </c>
      <c r="K11">
        <v>18.718333333333344</v>
      </c>
      <c r="L11">
        <v>100</v>
      </c>
      <c r="M11">
        <v>5.35</v>
      </c>
      <c r="N11">
        <v>16.420333333333335</v>
      </c>
      <c r="O11">
        <v>48.109051785387997</v>
      </c>
      <c r="P11" s="8">
        <v>190.58333333333334</v>
      </c>
      <c r="Q11" s="8">
        <v>48.109051785387997</v>
      </c>
    </row>
    <row r="12" spans="1:17" x14ac:dyDescent="0.25">
      <c r="A12" t="s">
        <v>18</v>
      </c>
      <c r="B12">
        <v>322</v>
      </c>
      <c r="C12">
        <v>96</v>
      </c>
      <c r="D12" s="9">
        <v>178.63333333333333</v>
      </c>
      <c r="E12">
        <v>536</v>
      </c>
      <c r="F12">
        <v>158</v>
      </c>
      <c r="G12">
        <v>676.9666666666667</v>
      </c>
      <c r="H12">
        <v>10750</v>
      </c>
      <c r="I12">
        <v>85000</v>
      </c>
      <c r="J12">
        <v>15293.656166666662</v>
      </c>
      <c r="K12">
        <v>12814.254999999996</v>
      </c>
      <c r="L12">
        <v>19989.97</v>
      </c>
      <c r="M12">
        <v>10500</v>
      </c>
      <c r="N12">
        <v>12099.44633333333</v>
      </c>
      <c r="O12">
        <v>26.39963635801627</v>
      </c>
      <c r="P12" s="8">
        <v>178.63333333333333</v>
      </c>
      <c r="Q12" s="8">
        <v>26.39963635801627</v>
      </c>
    </row>
    <row r="13" spans="1:17" x14ac:dyDescent="0.25">
      <c r="A13" t="s">
        <v>104</v>
      </c>
      <c r="B13">
        <v>240</v>
      </c>
      <c r="C13">
        <v>119</v>
      </c>
      <c r="D13" s="9">
        <v>172.73333333333332</v>
      </c>
      <c r="E13">
        <v>4918</v>
      </c>
      <c r="F13">
        <v>592</v>
      </c>
      <c r="G13">
        <v>3221.35</v>
      </c>
      <c r="H13">
        <v>1040.01</v>
      </c>
      <c r="I13">
        <v>6978.94</v>
      </c>
      <c r="J13">
        <v>2453.931333333333</v>
      </c>
      <c r="K13">
        <v>2176.7529999999997</v>
      </c>
      <c r="L13">
        <v>6978.86</v>
      </c>
      <c r="M13">
        <v>1030.0999999999999</v>
      </c>
      <c r="N13">
        <v>1933.2323333333334</v>
      </c>
      <c r="O13">
        <v>26.934113971816092</v>
      </c>
      <c r="P13" s="8">
        <v>172.73333333333332</v>
      </c>
      <c r="Q13" s="8">
        <v>26.934113971816092</v>
      </c>
    </row>
    <row r="14" spans="1:17" x14ac:dyDescent="0.25">
      <c r="A14" t="s">
        <v>184</v>
      </c>
      <c r="B14">
        <v>233</v>
      </c>
      <c r="C14">
        <v>108</v>
      </c>
      <c r="D14" s="9">
        <v>169.61666666666667</v>
      </c>
      <c r="E14">
        <v>290666</v>
      </c>
      <c r="F14">
        <v>106994</v>
      </c>
      <c r="G14">
        <v>385656.05</v>
      </c>
      <c r="H14">
        <v>15.01</v>
      </c>
      <c r="I14">
        <v>59.91</v>
      </c>
      <c r="J14">
        <v>23.647333333333329</v>
      </c>
      <c r="K14">
        <v>20.991166666666665</v>
      </c>
      <c r="L14">
        <v>59.91</v>
      </c>
      <c r="M14">
        <v>15.01</v>
      </c>
      <c r="N14">
        <v>18.370833333333334</v>
      </c>
      <c r="O14">
        <v>28.722159219777698</v>
      </c>
      <c r="P14" s="8">
        <v>169.61666666666667</v>
      </c>
      <c r="Q14" s="8">
        <v>28.722159219777698</v>
      </c>
    </row>
    <row r="15" spans="1:17" x14ac:dyDescent="0.25">
      <c r="A15" t="s">
        <v>177</v>
      </c>
      <c r="B15">
        <v>253</v>
      </c>
      <c r="C15">
        <v>128</v>
      </c>
      <c r="D15" s="9">
        <v>169.31666666666666</v>
      </c>
      <c r="E15">
        <v>128</v>
      </c>
      <c r="F15">
        <v>90427</v>
      </c>
      <c r="G15">
        <v>354962.96666666667</v>
      </c>
      <c r="H15">
        <v>2.0299999999999998</v>
      </c>
      <c r="I15">
        <v>22.01</v>
      </c>
      <c r="J15">
        <v>14.428000000000003</v>
      </c>
      <c r="K15">
        <v>13.827666666666671</v>
      </c>
      <c r="L15">
        <v>21.82</v>
      </c>
      <c r="M15">
        <v>1.34</v>
      </c>
      <c r="N15">
        <v>11.084000000000005</v>
      </c>
      <c r="O15">
        <v>30.169613857813026</v>
      </c>
      <c r="P15" s="8">
        <v>169.31666666666666</v>
      </c>
      <c r="Q15" s="8">
        <v>30.169613857813026</v>
      </c>
    </row>
    <row r="16" spans="1:17" x14ac:dyDescent="0.25">
      <c r="A16" t="s">
        <v>55</v>
      </c>
      <c r="B16">
        <v>226</v>
      </c>
      <c r="C16">
        <v>103</v>
      </c>
      <c r="D16" s="9">
        <v>149.83333333333334</v>
      </c>
      <c r="E16">
        <v>103</v>
      </c>
      <c r="F16">
        <v>139</v>
      </c>
      <c r="G16">
        <v>353.01666666666665</v>
      </c>
      <c r="H16">
        <v>13060.06</v>
      </c>
      <c r="I16">
        <v>500000</v>
      </c>
      <c r="J16">
        <v>62958.130500000014</v>
      </c>
      <c r="K16">
        <v>48209.9185</v>
      </c>
      <c r="L16">
        <v>500000</v>
      </c>
      <c r="M16">
        <v>13060.06</v>
      </c>
      <c r="N16">
        <v>43260.442333333354</v>
      </c>
      <c r="O16">
        <v>45.532794174619553</v>
      </c>
      <c r="P16" s="8">
        <v>149.83333333333334</v>
      </c>
      <c r="Q16" s="8">
        <v>45.532794174619553</v>
      </c>
    </row>
    <row r="17" spans="1:17" x14ac:dyDescent="0.25">
      <c r="A17" t="s">
        <v>107</v>
      </c>
      <c r="B17">
        <v>214</v>
      </c>
      <c r="C17">
        <v>99</v>
      </c>
      <c r="D17" s="9">
        <v>137.35</v>
      </c>
      <c r="E17">
        <v>1004071</v>
      </c>
      <c r="F17">
        <v>189223</v>
      </c>
      <c r="G17">
        <v>874197.1166666667</v>
      </c>
      <c r="H17">
        <v>117.15</v>
      </c>
      <c r="I17">
        <v>419.97</v>
      </c>
      <c r="J17">
        <v>182.06849999999994</v>
      </c>
      <c r="K17">
        <v>164.85716666666667</v>
      </c>
      <c r="L17">
        <v>344.47</v>
      </c>
      <c r="M17">
        <v>115.7</v>
      </c>
      <c r="N17">
        <v>145.90166666666673</v>
      </c>
      <c r="O17">
        <v>24.788499103277232</v>
      </c>
      <c r="P17" s="8">
        <v>137.35</v>
      </c>
      <c r="Q17" s="8">
        <v>24.788499103277232</v>
      </c>
    </row>
    <row r="18" spans="1:17" x14ac:dyDescent="0.25">
      <c r="A18" t="s">
        <v>97</v>
      </c>
      <c r="B18">
        <v>212</v>
      </c>
      <c r="C18">
        <v>93</v>
      </c>
      <c r="D18" s="9">
        <v>131.36666666666667</v>
      </c>
      <c r="E18">
        <v>93</v>
      </c>
      <c r="F18">
        <v>25616</v>
      </c>
      <c r="G18">
        <v>123113.85</v>
      </c>
      <c r="H18">
        <v>1.74</v>
      </c>
      <c r="I18">
        <v>17.86</v>
      </c>
      <c r="J18">
        <v>10.122333333333335</v>
      </c>
      <c r="K18">
        <v>7.7091666666666701</v>
      </c>
      <c r="L18">
        <v>17.86</v>
      </c>
      <c r="M18">
        <v>1.74</v>
      </c>
      <c r="N18">
        <v>7.1055000000000064</v>
      </c>
      <c r="O18">
        <v>42.457720545117532</v>
      </c>
      <c r="P18" s="8">
        <v>131.36666666666667</v>
      </c>
      <c r="Q18" s="8">
        <v>42.457720545117532</v>
      </c>
    </row>
    <row r="19" spans="1:17" x14ac:dyDescent="0.25">
      <c r="A19" t="s">
        <v>133</v>
      </c>
      <c r="B19">
        <v>184</v>
      </c>
      <c r="C19">
        <v>75</v>
      </c>
      <c r="D19" s="9">
        <v>118.28333333333333</v>
      </c>
      <c r="E19">
        <v>1766</v>
      </c>
      <c r="F19">
        <v>209</v>
      </c>
      <c r="G19">
        <v>968.5333333333333</v>
      </c>
      <c r="H19">
        <v>533.03</v>
      </c>
      <c r="I19">
        <v>9997.98</v>
      </c>
      <c r="J19">
        <v>1777.9551666666664</v>
      </c>
      <c r="K19">
        <v>1502.6831666666667</v>
      </c>
      <c r="L19">
        <v>9997.9599999999991</v>
      </c>
      <c r="M19">
        <v>533.03</v>
      </c>
      <c r="N19">
        <v>1376.9638333333335</v>
      </c>
      <c r="O19">
        <v>29.121413622216867</v>
      </c>
      <c r="P19" s="8">
        <v>118.28333333333333</v>
      </c>
      <c r="Q19" s="8">
        <v>29.121413622216867</v>
      </c>
    </row>
    <row r="20" spans="1:17" x14ac:dyDescent="0.25">
      <c r="A20" t="s">
        <v>161</v>
      </c>
      <c r="B20">
        <v>170</v>
      </c>
      <c r="C20">
        <v>76</v>
      </c>
      <c r="D20" s="9">
        <v>114.18333333333334</v>
      </c>
      <c r="E20">
        <v>2624</v>
      </c>
      <c r="F20">
        <v>258</v>
      </c>
      <c r="G20">
        <v>1256.4000000000001</v>
      </c>
      <c r="H20">
        <v>390.21</v>
      </c>
      <c r="I20">
        <v>2985.9</v>
      </c>
      <c r="J20">
        <v>970.04916666666702</v>
      </c>
      <c r="K20">
        <v>876.17100000000005</v>
      </c>
      <c r="L20">
        <v>2190</v>
      </c>
      <c r="M20">
        <v>390.21</v>
      </c>
      <c r="N20">
        <v>780.97599999999989</v>
      </c>
      <c r="O20">
        <v>24.209856214104807</v>
      </c>
      <c r="P20" s="8">
        <v>114.18333333333334</v>
      </c>
      <c r="Q20" s="8">
        <v>24.209856214104807</v>
      </c>
    </row>
    <row r="21" spans="1:17" x14ac:dyDescent="0.25">
      <c r="A21" t="s">
        <v>31</v>
      </c>
      <c r="B21">
        <v>166</v>
      </c>
      <c r="C21">
        <v>72</v>
      </c>
      <c r="D21" s="9">
        <v>109</v>
      </c>
      <c r="E21">
        <v>244399</v>
      </c>
      <c r="F21">
        <v>19314</v>
      </c>
      <c r="G21">
        <v>242986.8</v>
      </c>
      <c r="H21">
        <v>0.36</v>
      </c>
      <c r="I21">
        <v>10.38</v>
      </c>
      <c r="J21">
        <v>5.2231666666666658</v>
      </c>
      <c r="K21">
        <v>4.7894999999999985</v>
      </c>
      <c r="L21">
        <v>10.38</v>
      </c>
      <c r="M21">
        <v>0.36</v>
      </c>
      <c r="N21">
        <v>4.1171666666666651</v>
      </c>
      <c r="O21">
        <v>26.863134032303797</v>
      </c>
      <c r="P21" s="8">
        <v>109</v>
      </c>
      <c r="Q21" s="8">
        <v>26.863134032303797</v>
      </c>
    </row>
    <row r="22" spans="1:17" x14ac:dyDescent="0.25">
      <c r="A22" t="s">
        <v>94</v>
      </c>
      <c r="B22">
        <v>168</v>
      </c>
      <c r="C22">
        <v>73</v>
      </c>
      <c r="D22" s="9">
        <v>104.7</v>
      </c>
      <c r="E22">
        <v>559</v>
      </c>
      <c r="F22">
        <v>214</v>
      </c>
      <c r="G22">
        <v>1504.5</v>
      </c>
      <c r="H22">
        <v>117.49</v>
      </c>
      <c r="I22">
        <v>7999.8</v>
      </c>
      <c r="J22">
        <v>576.55666666666673</v>
      </c>
      <c r="K22">
        <v>474.78266666666684</v>
      </c>
      <c r="L22">
        <v>1500</v>
      </c>
      <c r="M22">
        <v>117.49</v>
      </c>
      <c r="N22">
        <v>428.52016666666697</v>
      </c>
      <c r="O22">
        <v>34.545982083301332</v>
      </c>
      <c r="P22" s="8">
        <v>104.7</v>
      </c>
      <c r="Q22" s="8">
        <v>34.545982083301332</v>
      </c>
    </row>
    <row r="23" spans="1:17" x14ac:dyDescent="0.25">
      <c r="A23" t="s">
        <v>48</v>
      </c>
      <c r="B23">
        <v>166</v>
      </c>
      <c r="C23">
        <v>68</v>
      </c>
      <c r="D23" s="9">
        <v>104.48333333333333</v>
      </c>
      <c r="E23">
        <v>68</v>
      </c>
      <c r="F23">
        <v>169</v>
      </c>
      <c r="G23">
        <v>667.18333333333328</v>
      </c>
      <c r="H23">
        <v>350.12</v>
      </c>
      <c r="I23">
        <v>2999.99</v>
      </c>
      <c r="J23">
        <v>820.36099999999999</v>
      </c>
      <c r="K23">
        <v>701.46250000000009</v>
      </c>
      <c r="L23">
        <v>2999.99</v>
      </c>
      <c r="M23">
        <v>350.12</v>
      </c>
      <c r="N23">
        <v>683.12850000000026</v>
      </c>
      <c r="O23">
        <v>20.08882662632282</v>
      </c>
      <c r="P23" s="8">
        <v>104.48333333333333</v>
      </c>
      <c r="Q23" s="8">
        <v>20.08882662632282</v>
      </c>
    </row>
    <row r="24" spans="1:17" x14ac:dyDescent="0.25">
      <c r="A24" t="s">
        <v>64</v>
      </c>
      <c r="B24">
        <v>183</v>
      </c>
      <c r="C24">
        <v>66</v>
      </c>
      <c r="D24" s="9">
        <v>102.81666666666666</v>
      </c>
      <c r="E24">
        <v>5105</v>
      </c>
      <c r="F24">
        <v>216</v>
      </c>
      <c r="G24">
        <v>1097.7666666666667</v>
      </c>
      <c r="H24">
        <v>0.02</v>
      </c>
      <c r="I24">
        <v>949.78</v>
      </c>
      <c r="J24">
        <v>233.81583333333344</v>
      </c>
      <c r="K24">
        <v>179.8693333333334</v>
      </c>
      <c r="L24">
        <v>949.78</v>
      </c>
      <c r="M24">
        <v>0.02</v>
      </c>
      <c r="N24">
        <v>145.0351666666667</v>
      </c>
      <c r="O24">
        <v>61.213200017007409</v>
      </c>
      <c r="P24" s="8">
        <v>102.81666666666666</v>
      </c>
      <c r="Q24" s="8">
        <v>61.213200017007409</v>
      </c>
    </row>
    <row r="25" spans="1:17" x14ac:dyDescent="0.25">
      <c r="A25" t="s">
        <v>112</v>
      </c>
      <c r="B25">
        <v>161</v>
      </c>
      <c r="C25">
        <v>67</v>
      </c>
      <c r="D25" s="9">
        <v>102.28333333333333</v>
      </c>
      <c r="E25">
        <v>67</v>
      </c>
      <c r="F25">
        <v>23714</v>
      </c>
      <c r="G25">
        <v>282329.59999999998</v>
      </c>
      <c r="H25">
        <v>1.69</v>
      </c>
      <c r="I25">
        <v>39</v>
      </c>
      <c r="J25">
        <v>5.780000000000002</v>
      </c>
      <c r="K25">
        <v>5.1875000000000018</v>
      </c>
      <c r="L25">
        <v>39</v>
      </c>
      <c r="M25">
        <v>0.02</v>
      </c>
      <c r="N25">
        <v>4.7193333333333332</v>
      </c>
      <c r="O25">
        <v>22.474925836982674</v>
      </c>
      <c r="P25" s="8">
        <v>102.28333333333333</v>
      </c>
      <c r="Q25" s="8">
        <v>22.474925836982674</v>
      </c>
    </row>
    <row r="26" spans="1:17" x14ac:dyDescent="0.25">
      <c r="A26" t="s">
        <v>194</v>
      </c>
      <c r="B26">
        <v>175</v>
      </c>
      <c r="C26">
        <v>66</v>
      </c>
      <c r="D26" s="9">
        <v>102.2</v>
      </c>
      <c r="E26">
        <v>1552</v>
      </c>
      <c r="F26">
        <v>148</v>
      </c>
      <c r="G26">
        <v>656.2833333333333</v>
      </c>
      <c r="H26">
        <v>227.09</v>
      </c>
      <c r="I26">
        <v>8999.98</v>
      </c>
      <c r="J26">
        <v>2267.1800000000003</v>
      </c>
      <c r="K26">
        <v>1935.444666666667</v>
      </c>
      <c r="L26">
        <v>8999.9699999999993</v>
      </c>
      <c r="M26">
        <v>227.04</v>
      </c>
      <c r="N26">
        <v>1698.9321666666663</v>
      </c>
      <c r="O26">
        <v>33.447352665542027</v>
      </c>
      <c r="P26" s="8">
        <v>102.2</v>
      </c>
      <c r="Q26" s="8">
        <v>33.447352665542027</v>
      </c>
    </row>
    <row r="27" spans="1:17" x14ac:dyDescent="0.25">
      <c r="A27" t="s">
        <v>127</v>
      </c>
      <c r="B27">
        <v>155</v>
      </c>
      <c r="C27">
        <v>68</v>
      </c>
      <c r="D27" s="9">
        <v>101.81666666666666</v>
      </c>
      <c r="E27">
        <v>79135</v>
      </c>
      <c r="F27">
        <v>17867</v>
      </c>
      <c r="G27">
        <v>221772.98333333334</v>
      </c>
      <c r="H27">
        <v>0.28000000000000003</v>
      </c>
      <c r="I27">
        <v>5.5</v>
      </c>
      <c r="J27">
        <v>1.5026666666666681</v>
      </c>
      <c r="K27">
        <v>1.3095000000000017</v>
      </c>
      <c r="L27">
        <v>5.5</v>
      </c>
      <c r="M27">
        <v>0.06</v>
      </c>
      <c r="N27">
        <v>1.1756666666666686</v>
      </c>
      <c r="O27">
        <v>27.814006237595599</v>
      </c>
      <c r="P27" s="8">
        <v>101.81666666666666</v>
      </c>
      <c r="Q27" s="8">
        <v>27.814006237595599</v>
      </c>
    </row>
    <row r="28" spans="1:17" x14ac:dyDescent="0.25">
      <c r="A28" t="s">
        <v>9</v>
      </c>
      <c r="B28">
        <v>153</v>
      </c>
      <c r="C28">
        <v>60</v>
      </c>
      <c r="D28" s="9">
        <v>99.233333333333334</v>
      </c>
      <c r="E28">
        <v>863</v>
      </c>
      <c r="F28">
        <v>97</v>
      </c>
      <c r="G28">
        <v>348.48333333333335</v>
      </c>
      <c r="H28">
        <v>675</v>
      </c>
      <c r="I28">
        <v>7100</v>
      </c>
      <c r="J28">
        <v>4021.4519999999993</v>
      </c>
      <c r="K28">
        <v>2999.1543333333334</v>
      </c>
      <c r="L28">
        <v>4998.99</v>
      </c>
      <c r="M28">
        <v>628.11</v>
      </c>
      <c r="N28">
        <v>1681.2559999999996</v>
      </c>
      <c r="O28">
        <v>139.19331737700864</v>
      </c>
      <c r="P28" s="8">
        <v>99.233333333333334</v>
      </c>
      <c r="Q28" s="8">
        <v>139.19331737700864</v>
      </c>
    </row>
    <row r="29" spans="1:17" x14ac:dyDescent="0.25">
      <c r="A29" t="s">
        <v>160</v>
      </c>
      <c r="B29">
        <v>147</v>
      </c>
      <c r="C29">
        <v>69</v>
      </c>
      <c r="D29" s="9">
        <v>95.7</v>
      </c>
      <c r="E29">
        <v>69</v>
      </c>
      <c r="F29">
        <v>375</v>
      </c>
      <c r="G29">
        <v>1372.25</v>
      </c>
      <c r="H29">
        <v>1927.57</v>
      </c>
      <c r="I29">
        <v>31499.98</v>
      </c>
      <c r="J29">
        <v>5436.6808333333338</v>
      </c>
      <c r="K29">
        <v>4263.2115000000003</v>
      </c>
      <c r="L29">
        <v>14440</v>
      </c>
      <c r="M29">
        <v>1927.01</v>
      </c>
      <c r="N29">
        <v>3592.4178333333321</v>
      </c>
      <c r="O29">
        <v>51.337652955829668</v>
      </c>
      <c r="P29" s="8">
        <v>95.7</v>
      </c>
      <c r="Q29" s="8">
        <v>51.337652955829668</v>
      </c>
    </row>
    <row r="30" spans="1:17" x14ac:dyDescent="0.25">
      <c r="A30" t="s">
        <v>148</v>
      </c>
      <c r="B30">
        <v>143</v>
      </c>
      <c r="C30">
        <v>65</v>
      </c>
      <c r="D30" s="9">
        <v>94.033333333333331</v>
      </c>
      <c r="E30">
        <v>364</v>
      </c>
      <c r="F30">
        <v>78</v>
      </c>
      <c r="G30">
        <v>380.46666666666664</v>
      </c>
      <c r="H30">
        <v>2406.0500000000002</v>
      </c>
      <c r="I30">
        <v>43998.98</v>
      </c>
      <c r="J30">
        <v>15879.127666666665</v>
      </c>
      <c r="K30">
        <v>12896.6595</v>
      </c>
      <c r="L30">
        <v>38998.97</v>
      </c>
      <c r="M30">
        <v>2406.0300000000002</v>
      </c>
      <c r="N30">
        <v>10733.299999999997</v>
      </c>
      <c r="O30">
        <v>47.942642679014554</v>
      </c>
      <c r="P30" s="8">
        <v>94.033333333333331</v>
      </c>
      <c r="Q30" s="8">
        <v>47.942642679014554</v>
      </c>
    </row>
    <row r="31" spans="1:17" x14ac:dyDescent="0.25">
      <c r="A31" t="s">
        <v>72</v>
      </c>
      <c r="B31">
        <v>137</v>
      </c>
      <c r="C31">
        <v>67</v>
      </c>
      <c r="D31" s="9">
        <v>91.11666666666666</v>
      </c>
      <c r="E31">
        <v>67</v>
      </c>
      <c r="F31">
        <v>73</v>
      </c>
      <c r="G31">
        <v>160.48333333333332</v>
      </c>
      <c r="H31">
        <v>1000000</v>
      </c>
      <c r="I31">
        <v>13148535.5</v>
      </c>
      <c r="J31">
        <v>2159097.8913333328</v>
      </c>
      <c r="K31">
        <v>1716095.7796666669</v>
      </c>
      <c r="L31">
        <v>2900000.02</v>
      </c>
      <c r="M31">
        <v>1000000</v>
      </c>
      <c r="N31">
        <v>1564865.4741666662</v>
      </c>
      <c r="O31">
        <v>37.973386656965616</v>
      </c>
      <c r="P31" s="8">
        <v>91.11666666666666</v>
      </c>
      <c r="Q31" s="8">
        <v>37.973386656965616</v>
      </c>
    </row>
    <row r="32" spans="1:17" x14ac:dyDescent="0.25">
      <c r="A32" t="s">
        <v>102</v>
      </c>
      <c r="B32">
        <v>129</v>
      </c>
      <c r="C32">
        <v>65</v>
      </c>
      <c r="D32" s="9">
        <v>90.05</v>
      </c>
      <c r="E32">
        <v>7344</v>
      </c>
      <c r="F32">
        <v>541</v>
      </c>
      <c r="G32">
        <v>2104.5166666666669</v>
      </c>
      <c r="H32">
        <v>15323.15</v>
      </c>
      <c r="I32">
        <v>149999.95000000001</v>
      </c>
      <c r="J32">
        <v>64599.941666666658</v>
      </c>
      <c r="K32">
        <v>56071.162166666625</v>
      </c>
      <c r="L32">
        <v>131989.98000000001</v>
      </c>
      <c r="M32">
        <v>15323.15</v>
      </c>
      <c r="N32">
        <v>51455.736999999972</v>
      </c>
      <c r="O32">
        <v>25.544682542719567</v>
      </c>
      <c r="P32" s="8">
        <v>90.05</v>
      </c>
      <c r="Q32" s="8">
        <v>25.544682542719567</v>
      </c>
    </row>
    <row r="33" spans="1:17" x14ac:dyDescent="0.25">
      <c r="A33" t="s">
        <v>167</v>
      </c>
      <c r="B33">
        <v>141</v>
      </c>
      <c r="C33">
        <v>63</v>
      </c>
      <c r="D33" s="9">
        <v>89.86666666666666</v>
      </c>
      <c r="E33">
        <v>793633</v>
      </c>
      <c r="F33">
        <v>68569</v>
      </c>
      <c r="G33">
        <v>221081.15</v>
      </c>
      <c r="H33">
        <v>53.32</v>
      </c>
      <c r="I33">
        <v>162.94999999999999</v>
      </c>
      <c r="J33">
        <v>85.327666666666616</v>
      </c>
      <c r="K33">
        <v>71.144999999999982</v>
      </c>
      <c r="L33">
        <v>138.93</v>
      </c>
      <c r="M33">
        <v>13.26</v>
      </c>
      <c r="N33">
        <v>66.621666666666655</v>
      </c>
      <c r="O33">
        <v>28.077952618017104</v>
      </c>
      <c r="P33" s="8">
        <v>89.86666666666666</v>
      </c>
      <c r="Q33" s="8">
        <v>28.077952618017104</v>
      </c>
    </row>
    <row r="34" spans="1:17" x14ac:dyDescent="0.25">
      <c r="A34" t="s">
        <v>165</v>
      </c>
      <c r="B34">
        <v>125</v>
      </c>
      <c r="C34">
        <v>57</v>
      </c>
      <c r="D34" s="9">
        <v>86.3</v>
      </c>
      <c r="E34">
        <v>122</v>
      </c>
      <c r="F34">
        <v>65</v>
      </c>
      <c r="G34">
        <v>100.36666666666666</v>
      </c>
      <c r="H34">
        <v>1000000</v>
      </c>
      <c r="I34">
        <v>17903000</v>
      </c>
      <c r="J34">
        <v>2045504.1423333327</v>
      </c>
      <c r="K34">
        <v>1372513.5731666668</v>
      </c>
      <c r="L34">
        <v>1800000</v>
      </c>
      <c r="M34">
        <v>900001.88</v>
      </c>
      <c r="N34">
        <v>1175949.1244999999</v>
      </c>
      <c r="O34">
        <v>73.94495218516002</v>
      </c>
      <c r="P34" s="8">
        <v>86.3</v>
      </c>
      <c r="Q34" s="8">
        <v>73.94495218516002</v>
      </c>
    </row>
    <row r="35" spans="1:17" x14ac:dyDescent="0.25">
      <c r="A35" t="s">
        <v>65</v>
      </c>
      <c r="B35">
        <v>139</v>
      </c>
      <c r="C35">
        <v>52</v>
      </c>
      <c r="D35" s="9">
        <v>86.283333333333331</v>
      </c>
      <c r="E35">
        <v>52</v>
      </c>
      <c r="F35">
        <v>43622</v>
      </c>
      <c r="G35">
        <v>220296.83333333334</v>
      </c>
      <c r="H35">
        <v>19.350000000000001</v>
      </c>
      <c r="I35">
        <v>60</v>
      </c>
      <c r="J35">
        <v>26.736833333333333</v>
      </c>
      <c r="K35">
        <v>23.420666666666666</v>
      </c>
      <c r="L35">
        <v>60</v>
      </c>
      <c r="M35">
        <v>18.96</v>
      </c>
      <c r="N35">
        <v>21.857000000000003</v>
      </c>
      <c r="O35">
        <v>22.326180781137985</v>
      </c>
      <c r="P35" s="8">
        <v>86.283333333333331</v>
      </c>
      <c r="Q35" s="8">
        <v>22.326180781137985</v>
      </c>
    </row>
    <row r="36" spans="1:17" x14ac:dyDescent="0.25">
      <c r="A36" t="s">
        <v>153</v>
      </c>
      <c r="B36">
        <v>147</v>
      </c>
      <c r="C36">
        <v>53</v>
      </c>
      <c r="D36" s="9">
        <v>86.166666666666671</v>
      </c>
      <c r="E36">
        <v>201</v>
      </c>
      <c r="F36">
        <v>58</v>
      </c>
      <c r="G36">
        <v>410.8</v>
      </c>
      <c r="H36">
        <v>5000.05</v>
      </c>
      <c r="I36">
        <v>24994.92</v>
      </c>
      <c r="J36">
        <v>10000.412166666665</v>
      </c>
      <c r="K36">
        <v>8056.0683333333327</v>
      </c>
      <c r="L36">
        <v>10499.98</v>
      </c>
      <c r="M36">
        <v>5000</v>
      </c>
      <c r="N36">
        <v>6788.6868333333341</v>
      </c>
      <c r="O36">
        <v>47.309964536342179</v>
      </c>
      <c r="P36" s="8">
        <v>86.166666666666671</v>
      </c>
      <c r="Q36" s="8">
        <v>47.309964536342179</v>
      </c>
    </row>
    <row r="37" spans="1:17" x14ac:dyDescent="0.25">
      <c r="A37" t="s">
        <v>171</v>
      </c>
      <c r="B37">
        <v>116</v>
      </c>
      <c r="C37">
        <v>45</v>
      </c>
      <c r="D37" s="9">
        <v>79.016666666666666</v>
      </c>
      <c r="E37">
        <v>321719</v>
      </c>
      <c r="F37">
        <v>41268</v>
      </c>
      <c r="G37">
        <v>400901.28333333333</v>
      </c>
      <c r="H37">
        <v>4.3499999999999996</v>
      </c>
      <c r="I37">
        <v>60</v>
      </c>
      <c r="J37">
        <v>31.394166666666678</v>
      </c>
      <c r="K37">
        <v>30.096500000000006</v>
      </c>
      <c r="L37">
        <v>60</v>
      </c>
      <c r="M37">
        <v>4.26</v>
      </c>
      <c r="N37">
        <v>25.635833333333331</v>
      </c>
      <c r="O37">
        <v>22.462048564834436</v>
      </c>
      <c r="P37" s="8">
        <v>79.016666666666666</v>
      </c>
      <c r="Q37" s="8">
        <v>22.462048564834436</v>
      </c>
    </row>
    <row r="38" spans="1:17" x14ac:dyDescent="0.25">
      <c r="A38" t="s">
        <v>80</v>
      </c>
      <c r="B38">
        <v>128</v>
      </c>
      <c r="C38">
        <v>54</v>
      </c>
      <c r="D38" s="9">
        <v>77.716666666666669</v>
      </c>
      <c r="E38">
        <v>178</v>
      </c>
      <c r="F38">
        <v>123</v>
      </c>
      <c r="G38">
        <v>488.88333333333333</v>
      </c>
      <c r="H38">
        <v>7100</v>
      </c>
      <c r="I38">
        <v>23999.99</v>
      </c>
      <c r="J38">
        <v>13002.341499999999</v>
      </c>
      <c r="K38">
        <v>11288.190499999999</v>
      </c>
      <c r="L38">
        <v>23999.99</v>
      </c>
      <c r="M38">
        <v>3250.01</v>
      </c>
      <c r="N38">
        <v>8705.3886666666695</v>
      </c>
      <c r="O38">
        <v>49.359689703304774</v>
      </c>
      <c r="P38" s="8">
        <v>77.716666666666669</v>
      </c>
      <c r="Q38" s="8">
        <v>49.359689703304774</v>
      </c>
    </row>
    <row r="39" spans="1:17" x14ac:dyDescent="0.25">
      <c r="A39" t="s">
        <v>186</v>
      </c>
      <c r="B39">
        <v>279</v>
      </c>
      <c r="C39">
        <v>37</v>
      </c>
      <c r="D39" s="9">
        <v>70.033333333333331</v>
      </c>
      <c r="E39">
        <v>37</v>
      </c>
      <c r="F39">
        <v>48</v>
      </c>
      <c r="G39">
        <v>260.55</v>
      </c>
      <c r="H39">
        <v>9005.57</v>
      </c>
      <c r="I39">
        <v>99999.71</v>
      </c>
      <c r="J39">
        <v>46227.091666666667</v>
      </c>
      <c r="K39">
        <v>28546.194000000014</v>
      </c>
      <c r="L39">
        <v>99999.71</v>
      </c>
      <c r="M39">
        <v>606.15</v>
      </c>
      <c r="N39">
        <v>23314.77116666668</v>
      </c>
      <c r="O39">
        <v>98.273838229894011</v>
      </c>
      <c r="P39" s="8">
        <v>70.033333333333331</v>
      </c>
      <c r="Q39" s="8">
        <v>98.273838229894011</v>
      </c>
    </row>
    <row r="40" spans="1:17" x14ac:dyDescent="0.25">
      <c r="A40" t="s">
        <v>126</v>
      </c>
      <c r="B40">
        <v>106</v>
      </c>
      <c r="C40">
        <v>41</v>
      </c>
      <c r="D40" s="9">
        <v>68.816666666666663</v>
      </c>
      <c r="E40">
        <v>568549</v>
      </c>
      <c r="F40">
        <v>10900</v>
      </c>
      <c r="G40">
        <v>176786.16666666666</v>
      </c>
      <c r="H40">
        <v>5.66</v>
      </c>
      <c r="I40">
        <v>168.61</v>
      </c>
      <c r="J40">
        <v>15.987500000000001</v>
      </c>
      <c r="K40">
        <v>14.223333333333336</v>
      </c>
      <c r="L40">
        <v>69</v>
      </c>
      <c r="M40">
        <v>5.66</v>
      </c>
      <c r="N40">
        <v>11.086833333333336</v>
      </c>
      <c r="O40">
        <v>44.202582643075083</v>
      </c>
      <c r="P40" s="8">
        <v>68.816666666666663</v>
      </c>
      <c r="Q40" s="8">
        <v>44.202582643075083</v>
      </c>
    </row>
    <row r="41" spans="1:17" x14ac:dyDescent="0.25">
      <c r="A41" t="s">
        <v>27</v>
      </c>
      <c r="B41">
        <v>122</v>
      </c>
      <c r="C41">
        <v>44</v>
      </c>
      <c r="D41" s="9">
        <v>68.016666666666666</v>
      </c>
      <c r="E41">
        <v>257</v>
      </c>
      <c r="F41">
        <v>49</v>
      </c>
      <c r="G41">
        <v>268.8</v>
      </c>
      <c r="H41">
        <v>500.01</v>
      </c>
      <c r="I41">
        <v>37500</v>
      </c>
      <c r="J41">
        <v>6828.232666666665</v>
      </c>
      <c r="K41">
        <v>5466.893500000001</v>
      </c>
      <c r="L41">
        <v>6493</v>
      </c>
      <c r="M41">
        <v>500.01</v>
      </c>
      <c r="N41">
        <v>3130.9983333333334</v>
      </c>
      <c r="O41">
        <v>118.08483875483799</v>
      </c>
      <c r="P41" s="8">
        <v>68.016666666666666</v>
      </c>
      <c r="Q41" s="8">
        <v>118.08483875483799</v>
      </c>
    </row>
    <row r="42" spans="1:17" x14ac:dyDescent="0.25">
      <c r="A42" t="s">
        <v>111</v>
      </c>
      <c r="B42">
        <v>105</v>
      </c>
      <c r="C42">
        <v>42</v>
      </c>
      <c r="D42" s="9">
        <v>67.8</v>
      </c>
      <c r="E42">
        <v>545138</v>
      </c>
      <c r="F42">
        <v>20300</v>
      </c>
      <c r="G42">
        <v>187060.3</v>
      </c>
      <c r="H42">
        <v>1.31</v>
      </c>
      <c r="I42">
        <v>16.5</v>
      </c>
      <c r="J42">
        <v>6.1831666666666658</v>
      </c>
      <c r="K42">
        <v>4.9014999999999995</v>
      </c>
      <c r="L42">
        <v>16.5</v>
      </c>
      <c r="M42">
        <v>1.31</v>
      </c>
      <c r="N42">
        <v>4.5943333333333332</v>
      </c>
      <c r="O42">
        <v>34.582456649495739</v>
      </c>
      <c r="P42" s="8">
        <v>67.8</v>
      </c>
      <c r="Q42" s="8">
        <v>34.582456649495739</v>
      </c>
    </row>
    <row r="43" spans="1:17" x14ac:dyDescent="0.25">
      <c r="A43" t="s">
        <v>180</v>
      </c>
      <c r="B43">
        <v>102</v>
      </c>
      <c r="C43">
        <v>44</v>
      </c>
      <c r="D43" s="9">
        <v>60.9</v>
      </c>
      <c r="E43">
        <v>1591</v>
      </c>
      <c r="F43">
        <v>251</v>
      </c>
      <c r="G43">
        <v>872.4666666666667</v>
      </c>
      <c r="H43">
        <v>8013.27</v>
      </c>
      <c r="I43">
        <v>99997.62</v>
      </c>
      <c r="J43">
        <v>13913.631833333337</v>
      </c>
      <c r="K43">
        <v>11614.491833333333</v>
      </c>
      <c r="L43">
        <v>44999.9</v>
      </c>
      <c r="M43">
        <v>8013.26</v>
      </c>
      <c r="N43">
        <v>10242.811166666665</v>
      </c>
      <c r="O43">
        <v>35.838019533276949</v>
      </c>
      <c r="P43" s="8">
        <v>60.9</v>
      </c>
      <c r="Q43" s="8">
        <v>35.838019533276949</v>
      </c>
    </row>
    <row r="44" spans="1:17" x14ac:dyDescent="0.25">
      <c r="A44" t="s">
        <v>164</v>
      </c>
      <c r="B44">
        <v>103</v>
      </c>
      <c r="C44">
        <v>38</v>
      </c>
      <c r="D44" s="9">
        <v>58.2</v>
      </c>
      <c r="E44">
        <v>418</v>
      </c>
      <c r="F44">
        <v>44</v>
      </c>
      <c r="G44">
        <v>274.01666666666665</v>
      </c>
      <c r="H44">
        <v>2025.02</v>
      </c>
      <c r="I44">
        <v>15950</v>
      </c>
      <c r="J44">
        <v>7293.3006666666643</v>
      </c>
      <c r="K44">
        <v>6055.2609999999986</v>
      </c>
      <c r="L44">
        <v>7500.1</v>
      </c>
      <c r="M44">
        <v>2022.04</v>
      </c>
      <c r="N44">
        <v>4432.4036666666661</v>
      </c>
      <c r="O44">
        <v>64.545046325879881</v>
      </c>
      <c r="P44" s="8">
        <v>58.2</v>
      </c>
      <c r="Q44" s="8">
        <v>64.545046325879881</v>
      </c>
    </row>
    <row r="45" spans="1:17" x14ac:dyDescent="0.25">
      <c r="A45" t="s">
        <v>113</v>
      </c>
      <c r="B45">
        <v>87</v>
      </c>
      <c r="C45">
        <v>34</v>
      </c>
      <c r="D45" s="9">
        <v>53.916666666666664</v>
      </c>
      <c r="E45">
        <v>34</v>
      </c>
      <c r="F45">
        <v>251098</v>
      </c>
      <c r="G45">
        <v>900960.76666666672</v>
      </c>
      <c r="H45">
        <v>60.1</v>
      </c>
      <c r="I45">
        <v>250</v>
      </c>
      <c r="J45">
        <v>104.73166666666664</v>
      </c>
      <c r="K45">
        <v>90.053166666666655</v>
      </c>
      <c r="L45">
        <v>129.19999999999999</v>
      </c>
      <c r="M45">
        <v>60.1</v>
      </c>
      <c r="N45">
        <v>84.80616666666667</v>
      </c>
      <c r="O45">
        <v>23.495343302472076</v>
      </c>
      <c r="P45" s="8">
        <v>53.916666666666664</v>
      </c>
      <c r="Q45" s="8">
        <v>23.495343302472076</v>
      </c>
    </row>
    <row r="46" spans="1:17" x14ac:dyDescent="0.25">
      <c r="A46" t="s">
        <v>19</v>
      </c>
      <c r="B46">
        <v>85</v>
      </c>
      <c r="C46">
        <v>23</v>
      </c>
      <c r="D46" s="9">
        <v>50.6</v>
      </c>
      <c r="E46">
        <v>21386</v>
      </c>
      <c r="F46">
        <v>836</v>
      </c>
      <c r="G46">
        <v>18120.683333333334</v>
      </c>
      <c r="H46">
        <v>115.73</v>
      </c>
      <c r="I46">
        <v>949.74</v>
      </c>
      <c r="J46">
        <v>199.8061666666666</v>
      </c>
      <c r="K46">
        <v>166.72566666666663</v>
      </c>
      <c r="L46">
        <v>332.96</v>
      </c>
      <c r="M46">
        <v>100</v>
      </c>
      <c r="N46">
        <v>154.48916666666665</v>
      </c>
      <c r="O46">
        <v>29.333448407925015</v>
      </c>
      <c r="P46" s="8">
        <v>50.6</v>
      </c>
      <c r="Q46" s="8">
        <v>29.333448407925015</v>
      </c>
    </row>
    <row r="47" spans="1:17" x14ac:dyDescent="0.25">
      <c r="A47" t="s">
        <v>38</v>
      </c>
      <c r="B47">
        <v>81</v>
      </c>
      <c r="C47">
        <v>31</v>
      </c>
      <c r="D47" s="9">
        <v>49.93333333333333</v>
      </c>
      <c r="E47">
        <v>86</v>
      </c>
      <c r="F47">
        <v>40</v>
      </c>
      <c r="G47">
        <v>79.650000000000006</v>
      </c>
      <c r="H47">
        <v>948999.5</v>
      </c>
      <c r="I47">
        <v>97999999.989999995</v>
      </c>
      <c r="J47">
        <v>2799180.9205000014</v>
      </c>
      <c r="K47">
        <v>1091295.2683333331</v>
      </c>
      <c r="L47">
        <v>1560000.07</v>
      </c>
      <c r="M47">
        <v>111000.34</v>
      </c>
      <c r="N47">
        <v>949624.32800000045</v>
      </c>
      <c r="O47">
        <v>194.767187188153</v>
      </c>
      <c r="P47" s="8">
        <v>49.93333333333333</v>
      </c>
      <c r="Q47" s="8">
        <v>194.767187188153</v>
      </c>
    </row>
    <row r="48" spans="1:17" x14ac:dyDescent="0.25">
      <c r="A48" t="s">
        <v>105</v>
      </c>
      <c r="B48">
        <v>74</v>
      </c>
      <c r="C48">
        <v>31</v>
      </c>
      <c r="D48" s="9">
        <v>46.43333333333333</v>
      </c>
      <c r="E48">
        <v>86</v>
      </c>
      <c r="F48">
        <v>31</v>
      </c>
      <c r="G48">
        <v>55.75</v>
      </c>
      <c r="H48">
        <v>898998.15</v>
      </c>
      <c r="I48">
        <v>800000000</v>
      </c>
      <c r="J48">
        <v>14825039.942166666</v>
      </c>
      <c r="K48">
        <v>1346774.183833333</v>
      </c>
      <c r="L48">
        <v>1898999.9</v>
      </c>
      <c r="M48">
        <v>750000.04</v>
      </c>
      <c r="N48">
        <v>878451.64800000004</v>
      </c>
      <c r="O48">
        <v>1587.6330047213555</v>
      </c>
      <c r="P48" s="8">
        <v>46.43333333333333</v>
      </c>
      <c r="Q48" s="8">
        <v>1587.6330047213555</v>
      </c>
    </row>
    <row r="49" spans="1:17" x14ac:dyDescent="0.25">
      <c r="A49" t="s">
        <v>128</v>
      </c>
      <c r="B49">
        <v>68</v>
      </c>
      <c r="C49">
        <v>21</v>
      </c>
      <c r="D49" s="9">
        <v>42.1</v>
      </c>
      <c r="E49">
        <v>21</v>
      </c>
      <c r="F49">
        <v>32</v>
      </c>
      <c r="G49">
        <v>122</v>
      </c>
      <c r="H49">
        <v>392001.35</v>
      </c>
      <c r="I49">
        <v>500000000.00999999</v>
      </c>
      <c r="J49">
        <v>8813601.9786666688</v>
      </c>
      <c r="K49">
        <v>685166.71433333354</v>
      </c>
      <c r="L49">
        <v>549999.94999999995</v>
      </c>
      <c r="M49">
        <v>100000</v>
      </c>
      <c r="N49">
        <v>413108.80233333324</v>
      </c>
      <c r="O49">
        <v>2033.4820097963113</v>
      </c>
      <c r="P49" s="8">
        <v>42.1</v>
      </c>
      <c r="Q49" s="8">
        <v>2033.4820097963113</v>
      </c>
    </row>
    <row r="50" spans="1:17" x14ac:dyDescent="0.25">
      <c r="A50" t="s">
        <v>91</v>
      </c>
      <c r="B50">
        <v>68</v>
      </c>
      <c r="C50">
        <v>24</v>
      </c>
      <c r="D50" s="9">
        <v>41.5</v>
      </c>
      <c r="E50">
        <v>24</v>
      </c>
      <c r="F50">
        <v>25</v>
      </c>
      <c r="G50">
        <v>56.966666666666669</v>
      </c>
      <c r="H50">
        <v>989019.1</v>
      </c>
      <c r="I50">
        <v>5800000</v>
      </c>
      <c r="J50">
        <v>1512258.1724999996</v>
      </c>
      <c r="K50">
        <v>1238207.7063333332</v>
      </c>
      <c r="L50">
        <v>1500000</v>
      </c>
      <c r="M50">
        <v>11000.34</v>
      </c>
      <c r="N50">
        <v>1011309.9773333332</v>
      </c>
      <c r="O50">
        <v>49.534584488881315</v>
      </c>
      <c r="P50" s="8">
        <v>41.5</v>
      </c>
      <c r="Q50" s="8">
        <v>49.534584488881315</v>
      </c>
    </row>
    <row r="51" spans="1:17" x14ac:dyDescent="0.25">
      <c r="A51" t="s">
        <v>124</v>
      </c>
      <c r="B51">
        <v>70</v>
      </c>
      <c r="C51">
        <v>25</v>
      </c>
      <c r="D51" s="9">
        <v>41.05</v>
      </c>
      <c r="E51">
        <v>61</v>
      </c>
      <c r="F51">
        <v>29</v>
      </c>
      <c r="G51">
        <v>84.75</v>
      </c>
      <c r="H51">
        <v>400020.28</v>
      </c>
      <c r="I51">
        <v>3000000</v>
      </c>
      <c r="J51">
        <v>533614.0796666668</v>
      </c>
      <c r="K51">
        <v>452655.2678333334</v>
      </c>
      <c r="L51">
        <v>489777.64</v>
      </c>
      <c r="M51">
        <v>373311.11</v>
      </c>
      <c r="N51">
        <v>405338.19216666662</v>
      </c>
      <c r="O51">
        <v>31.646632362552161</v>
      </c>
      <c r="P51" s="8">
        <v>41.05</v>
      </c>
      <c r="Q51" s="8">
        <v>31.646632362552161</v>
      </c>
    </row>
    <row r="52" spans="1:17" x14ac:dyDescent="0.25">
      <c r="A52" t="s">
        <v>52</v>
      </c>
      <c r="B52">
        <v>64</v>
      </c>
      <c r="C52">
        <v>15</v>
      </c>
      <c r="D52" s="9">
        <v>38.15</v>
      </c>
      <c r="E52">
        <v>500</v>
      </c>
      <c r="F52">
        <v>51</v>
      </c>
      <c r="G52">
        <v>205.83333333333334</v>
      </c>
      <c r="H52">
        <v>2887.99</v>
      </c>
      <c r="I52">
        <v>65554.490000000005</v>
      </c>
      <c r="J52">
        <v>42901.571166666668</v>
      </c>
      <c r="K52">
        <v>34868.763833333331</v>
      </c>
      <c r="L52">
        <v>63997.99</v>
      </c>
      <c r="M52">
        <v>2887.99</v>
      </c>
      <c r="N52">
        <v>28276.202000000001</v>
      </c>
      <c r="O52">
        <v>51.723244750715345</v>
      </c>
      <c r="P52" s="8">
        <v>38.15</v>
      </c>
      <c r="Q52" s="8">
        <v>51.723244750715345</v>
      </c>
    </row>
    <row r="53" spans="1:17" x14ac:dyDescent="0.25">
      <c r="A53" t="s">
        <v>49</v>
      </c>
      <c r="B53">
        <v>58</v>
      </c>
      <c r="C53">
        <v>15</v>
      </c>
      <c r="D53" s="9">
        <v>32.983333333333334</v>
      </c>
      <c r="E53">
        <v>15</v>
      </c>
      <c r="F53">
        <v>28</v>
      </c>
      <c r="G53">
        <v>160.56666666666666</v>
      </c>
      <c r="H53">
        <v>249999.99</v>
      </c>
      <c r="I53">
        <v>3578999.99</v>
      </c>
      <c r="J53">
        <v>422676.14399999974</v>
      </c>
      <c r="K53">
        <v>378366.73849999986</v>
      </c>
      <c r="L53">
        <v>1311785.75</v>
      </c>
      <c r="M53">
        <v>135000.17000000001</v>
      </c>
      <c r="N53">
        <v>342674.8563333333</v>
      </c>
      <c r="O53">
        <v>23.346121312398257</v>
      </c>
      <c r="P53" s="8">
        <v>32.983333333333334</v>
      </c>
      <c r="Q53" s="8">
        <v>23.346121312398257</v>
      </c>
    </row>
    <row r="54" spans="1:17" x14ac:dyDescent="0.25">
      <c r="A54" t="s">
        <v>81</v>
      </c>
      <c r="B54">
        <v>78</v>
      </c>
      <c r="C54">
        <v>11</v>
      </c>
      <c r="D54" s="9">
        <v>32.4</v>
      </c>
      <c r="E54">
        <v>296</v>
      </c>
      <c r="F54">
        <v>43</v>
      </c>
      <c r="G54">
        <v>453.81666666666666</v>
      </c>
      <c r="H54">
        <v>8800.15</v>
      </c>
      <c r="I54">
        <v>149000</v>
      </c>
      <c r="J54">
        <v>24731.316666666662</v>
      </c>
      <c r="K54">
        <v>20595.000499999998</v>
      </c>
      <c r="L54">
        <v>39999</v>
      </c>
      <c r="M54">
        <v>7500.15</v>
      </c>
      <c r="N54">
        <v>18683.895499999995</v>
      </c>
      <c r="O54">
        <v>32.367025209848066</v>
      </c>
      <c r="P54" s="8">
        <v>32.4</v>
      </c>
      <c r="Q54" s="8">
        <v>32.367025209848066</v>
      </c>
    </row>
    <row r="55" spans="1:17" x14ac:dyDescent="0.25">
      <c r="A55" t="s">
        <v>157</v>
      </c>
      <c r="B55">
        <v>59</v>
      </c>
      <c r="C55">
        <v>18</v>
      </c>
      <c r="D55" s="9">
        <v>31.166666666666664</v>
      </c>
      <c r="E55">
        <v>599</v>
      </c>
      <c r="F55">
        <v>257</v>
      </c>
      <c r="G55">
        <v>1023.4000000000001</v>
      </c>
      <c r="H55">
        <v>800.05</v>
      </c>
      <c r="I55">
        <v>6000</v>
      </c>
      <c r="J55">
        <v>1366.1291666666666</v>
      </c>
      <c r="K55">
        <v>1165.0109999999997</v>
      </c>
      <c r="L55">
        <v>6000</v>
      </c>
      <c r="M55">
        <v>800.05</v>
      </c>
      <c r="N55">
        <v>1134.4441666666667</v>
      </c>
      <c r="O55">
        <v>20.422776793040345</v>
      </c>
      <c r="P55" s="8">
        <v>31.166666666666664</v>
      </c>
      <c r="Q55" s="8">
        <v>20.422776793040345</v>
      </c>
    </row>
    <row r="56" spans="1:17" x14ac:dyDescent="0.25">
      <c r="A56" t="s">
        <v>0</v>
      </c>
      <c r="B56">
        <v>52</v>
      </c>
      <c r="C56">
        <v>16</v>
      </c>
      <c r="D56" s="9">
        <v>30.183333333333334</v>
      </c>
      <c r="E56">
        <v>157</v>
      </c>
      <c r="F56">
        <v>39</v>
      </c>
      <c r="G56">
        <v>469.06666666666666</v>
      </c>
      <c r="H56">
        <v>3001.23</v>
      </c>
      <c r="I56">
        <v>26189.99</v>
      </c>
      <c r="J56">
        <v>15863.722166666663</v>
      </c>
      <c r="K56">
        <v>14353.599833333332</v>
      </c>
      <c r="L56">
        <v>26189.99</v>
      </c>
      <c r="M56">
        <v>3001.23</v>
      </c>
      <c r="N56">
        <v>12027.250666666665</v>
      </c>
      <c r="O56">
        <v>31.898158659257998</v>
      </c>
      <c r="P56" s="8">
        <v>30.183333333333334</v>
      </c>
      <c r="Q56" s="8">
        <v>31.898158659257998</v>
      </c>
    </row>
    <row r="57" spans="1:17" x14ac:dyDescent="0.25">
      <c r="A57" t="s">
        <v>57</v>
      </c>
      <c r="B57">
        <v>79</v>
      </c>
      <c r="C57">
        <v>14</v>
      </c>
      <c r="D57" s="9">
        <v>29.683333333333334</v>
      </c>
      <c r="E57">
        <v>54</v>
      </c>
      <c r="F57">
        <v>18</v>
      </c>
      <c r="G57">
        <v>82.083333333333329</v>
      </c>
      <c r="H57">
        <v>7.99</v>
      </c>
      <c r="I57">
        <v>100000</v>
      </c>
      <c r="J57">
        <v>61651.200333333327</v>
      </c>
      <c r="K57">
        <v>27032.816333333332</v>
      </c>
      <c r="L57">
        <v>100000</v>
      </c>
      <c r="M57">
        <v>7.99</v>
      </c>
      <c r="N57">
        <v>16913.814333333336</v>
      </c>
      <c r="O57">
        <v>264.50205209970073</v>
      </c>
      <c r="P57" s="8">
        <v>29.683333333333334</v>
      </c>
      <c r="Q57" s="8">
        <v>264.50205209970073</v>
      </c>
    </row>
    <row r="58" spans="1:17" x14ac:dyDescent="0.25">
      <c r="A58" t="s">
        <v>150</v>
      </c>
      <c r="B58">
        <v>58</v>
      </c>
      <c r="C58">
        <v>11</v>
      </c>
      <c r="D58" s="9">
        <v>29.433333333333334</v>
      </c>
      <c r="E58">
        <v>11</v>
      </c>
      <c r="F58">
        <v>13</v>
      </c>
      <c r="G58">
        <v>131.15</v>
      </c>
      <c r="H58">
        <v>17500</v>
      </c>
      <c r="I58">
        <v>75000</v>
      </c>
      <c r="J58">
        <v>31213.623666666659</v>
      </c>
      <c r="K58">
        <v>20736.978833333334</v>
      </c>
      <c r="L58">
        <v>28999.99</v>
      </c>
      <c r="M58">
        <v>100</v>
      </c>
      <c r="N58">
        <v>17386.059500000007</v>
      </c>
      <c r="O58">
        <v>79.532479264014071</v>
      </c>
      <c r="P58" s="8">
        <v>29.433333333333334</v>
      </c>
      <c r="Q58" s="8">
        <v>79.532479264014071</v>
      </c>
    </row>
    <row r="59" spans="1:17" x14ac:dyDescent="0.25">
      <c r="A59" t="s">
        <v>135</v>
      </c>
      <c r="B59">
        <v>53</v>
      </c>
      <c r="C59">
        <v>10</v>
      </c>
      <c r="D59" s="9">
        <v>25.3</v>
      </c>
      <c r="E59">
        <v>10</v>
      </c>
      <c r="F59">
        <v>17</v>
      </c>
      <c r="G59">
        <v>64.016666666666666</v>
      </c>
      <c r="H59">
        <v>16000.22</v>
      </c>
      <c r="I59">
        <v>99999</v>
      </c>
      <c r="J59">
        <v>64262.145166666691</v>
      </c>
      <c r="K59">
        <v>35679.2935</v>
      </c>
      <c r="L59">
        <v>99999</v>
      </c>
      <c r="M59">
        <v>10002.85</v>
      </c>
      <c r="N59">
        <v>20907.481333333333</v>
      </c>
      <c r="O59">
        <v>207.36435509432644</v>
      </c>
      <c r="P59" s="8">
        <v>25.3</v>
      </c>
      <c r="Q59" s="8">
        <v>207.36435509432644</v>
      </c>
    </row>
    <row r="60" spans="1:17" x14ac:dyDescent="0.25">
      <c r="A60" t="s">
        <v>85</v>
      </c>
      <c r="B60">
        <v>44</v>
      </c>
      <c r="C60">
        <v>12</v>
      </c>
      <c r="D60" s="9">
        <v>25.25</v>
      </c>
      <c r="E60">
        <v>47</v>
      </c>
      <c r="F60">
        <v>12</v>
      </c>
      <c r="G60">
        <v>29</v>
      </c>
      <c r="H60">
        <v>1000000</v>
      </c>
      <c r="I60">
        <v>8000000</v>
      </c>
      <c r="J60">
        <v>1799117.8375000006</v>
      </c>
      <c r="K60">
        <v>1368525.7839999998</v>
      </c>
      <c r="L60">
        <v>1479999.84</v>
      </c>
      <c r="M60">
        <v>1000000</v>
      </c>
      <c r="N60">
        <v>1232690.0645000003</v>
      </c>
      <c r="O60">
        <v>45.950542582636359</v>
      </c>
      <c r="P60" s="8">
        <v>25.25</v>
      </c>
      <c r="Q60" s="8">
        <v>45.950542582636359</v>
      </c>
    </row>
    <row r="61" spans="1:17" x14ac:dyDescent="0.25">
      <c r="A61" t="s">
        <v>17</v>
      </c>
      <c r="B61">
        <v>42</v>
      </c>
      <c r="C61">
        <v>11</v>
      </c>
      <c r="D61" s="9">
        <v>22.95</v>
      </c>
      <c r="E61">
        <v>35</v>
      </c>
      <c r="F61">
        <v>14</v>
      </c>
      <c r="G61">
        <v>75.483333333333334</v>
      </c>
      <c r="H61">
        <v>249999.94</v>
      </c>
      <c r="I61">
        <v>3000000.01</v>
      </c>
      <c r="J61">
        <v>461316.42833333329</v>
      </c>
      <c r="K61">
        <v>376706.6906666666</v>
      </c>
      <c r="L61">
        <v>434996.34</v>
      </c>
      <c r="M61">
        <v>129001.08</v>
      </c>
      <c r="N61">
        <v>293518.00483333325</v>
      </c>
      <c r="O61">
        <v>57.16801720401449</v>
      </c>
      <c r="P61" s="8">
        <v>22.95</v>
      </c>
      <c r="Q61" s="8">
        <v>57.16801720401449</v>
      </c>
    </row>
    <row r="62" spans="1:17" x14ac:dyDescent="0.25">
      <c r="A62" t="s">
        <v>41</v>
      </c>
      <c r="B62">
        <v>36</v>
      </c>
      <c r="C62">
        <v>10</v>
      </c>
      <c r="D62" s="9">
        <v>22.066666666666666</v>
      </c>
      <c r="E62">
        <v>10</v>
      </c>
      <c r="F62">
        <v>14</v>
      </c>
      <c r="G62">
        <v>68.266666666666666</v>
      </c>
      <c r="H62">
        <v>197999.82</v>
      </c>
      <c r="I62">
        <v>284983.44</v>
      </c>
      <c r="J62">
        <v>275893.60466666665</v>
      </c>
      <c r="K62">
        <v>225010.40966666662</v>
      </c>
      <c r="L62">
        <v>284980.02</v>
      </c>
      <c r="M62">
        <v>1001.36</v>
      </c>
      <c r="N62">
        <v>129215.59400000001</v>
      </c>
      <c r="O62">
        <v>113.51417125913351</v>
      </c>
      <c r="P62" s="8">
        <v>22.066666666666666</v>
      </c>
      <c r="Q62" s="8">
        <v>113.51417125913351</v>
      </c>
    </row>
    <row r="63" spans="1:17" x14ac:dyDescent="0.25">
      <c r="A63" t="s">
        <v>152</v>
      </c>
      <c r="B63">
        <v>38</v>
      </c>
      <c r="C63">
        <v>12</v>
      </c>
      <c r="D63" s="9">
        <v>21.733333333333334</v>
      </c>
      <c r="E63">
        <v>1318</v>
      </c>
      <c r="F63">
        <v>18</v>
      </c>
      <c r="G63">
        <v>126.53333333333333</v>
      </c>
      <c r="H63">
        <v>6800.74</v>
      </c>
      <c r="I63">
        <v>75000</v>
      </c>
      <c r="J63">
        <v>16725.014166666668</v>
      </c>
      <c r="K63">
        <v>13875.051833333331</v>
      </c>
      <c r="L63">
        <v>17324.990000000002</v>
      </c>
      <c r="M63">
        <v>6800.25</v>
      </c>
      <c r="N63">
        <v>11561.639666666666</v>
      </c>
      <c r="O63">
        <v>44.65953488315774</v>
      </c>
      <c r="P63" s="8">
        <v>21.733333333333334</v>
      </c>
      <c r="Q63" s="8">
        <v>44.65953488315774</v>
      </c>
    </row>
    <row r="64" spans="1:17" x14ac:dyDescent="0.25">
      <c r="A64" t="s">
        <v>145</v>
      </c>
      <c r="B64">
        <v>40</v>
      </c>
      <c r="C64">
        <v>8</v>
      </c>
      <c r="D64" s="9">
        <v>21.7</v>
      </c>
      <c r="E64">
        <v>66</v>
      </c>
      <c r="F64">
        <v>10</v>
      </c>
      <c r="G64">
        <v>84.316666666666663</v>
      </c>
      <c r="H64">
        <v>4002.26</v>
      </c>
      <c r="I64">
        <v>98999.98</v>
      </c>
      <c r="J64">
        <v>21672.066999999992</v>
      </c>
      <c r="K64">
        <v>12299.891500000005</v>
      </c>
      <c r="L64">
        <v>24999.99</v>
      </c>
      <c r="M64">
        <v>4002.12</v>
      </c>
      <c r="N64">
        <v>6112.465666666666</v>
      </c>
      <c r="O64">
        <v>254.55523485694277</v>
      </c>
      <c r="P64" s="8">
        <v>21.7</v>
      </c>
      <c r="Q64" s="8">
        <v>254.55523485694277</v>
      </c>
    </row>
    <row r="65" spans="1:17" x14ac:dyDescent="0.25">
      <c r="A65" t="s">
        <v>173</v>
      </c>
      <c r="B65">
        <v>46</v>
      </c>
      <c r="C65">
        <v>8</v>
      </c>
      <c r="D65" s="9">
        <v>21.433333333333334</v>
      </c>
      <c r="E65">
        <v>46</v>
      </c>
      <c r="F65">
        <v>15</v>
      </c>
      <c r="G65">
        <v>75.95</v>
      </c>
      <c r="H65">
        <v>450115.15</v>
      </c>
      <c r="I65">
        <v>599999.78</v>
      </c>
      <c r="J65">
        <v>517334.18266666657</v>
      </c>
      <c r="K65">
        <v>488168.93883333326</v>
      </c>
      <c r="L65">
        <v>599999.78</v>
      </c>
      <c r="M65">
        <v>100000.11</v>
      </c>
      <c r="N65">
        <v>426492.62816666643</v>
      </c>
      <c r="O65">
        <v>21.299677532644417</v>
      </c>
      <c r="P65" s="8">
        <v>21.433333333333334</v>
      </c>
      <c r="Q65" s="8">
        <v>21.299677532644417</v>
      </c>
    </row>
    <row r="66" spans="1:17" x14ac:dyDescent="0.25">
      <c r="A66" t="s">
        <v>33</v>
      </c>
      <c r="B66">
        <v>42</v>
      </c>
      <c r="C66">
        <v>8</v>
      </c>
      <c r="D66" s="9">
        <v>21.016666666666666</v>
      </c>
      <c r="E66">
        <v>112</v>
      </c>
      <c r="F66">
        <v>24</v>
      </c>
      <c r="G66">
        <v>133.56666666666666</v>
      </c>
      <c r="H66">
        <v>5502</v>
      </c>
      <c r="I66">
        <v>62998.99</v>
      </c>
      <c r="J66">
        <v>25477.488499999992</v>
      </c>
      <c r="K66">
        <v>20171.207833333337</v>
      </c>
      <c r="L66">
        <v>57994.92</v>
      </c>
      <c r="M66">
        <v>5297.1</v>
      </c>
      <c r="N66">
        <v>14752.288833333336</v>
      </c>
      <c r="O66">
        <v>72.701936545823827</v>
      </c>
      <c r="P66" s="8">
        <v>21.016666666666666</v>
      </c>
      <c r="Q66" s="8">
        <v>72.701936545823827</v>
      </c>
    </row>
    <row r="67" spans="1:17" x14ac:dyDescent="0.25">
      <c r="A67" t="s">
        <v>76</v>
      </c>
      <c r="B67">
        <v>40</v>
      </c>
      <c r="C67">
        <v>13</v>
      </c>
      <c r="D67" s="9">
        <v>20.933333333333334</v>
      </c>
      <c r="E67">
        <v>29</v>
      </c>
      <c r="F67">
        <v>13</v>
      </c>
      <c r="G67">
        <v>25.566666666666666</v>
      </c>
      <c r="H67">
        <v>1000000</v>
      </c>
      <c r="I67">
        <v>12999999.859999999</v>
      </c>
      <c r="J67">
        <v>2118515.5718333325</v>
      </c>
      <c r="K67">
        <v>1396748.0298333331</v>
      </c>
      <c r="L67">
        <v>1500000</v>
      </c>
      <c r="M67">
        <v>87000.34</v>
      </c>
      <c r="N67">
        <v>1024272.1744999998</v>
      </c>
      <c r="O67">
        <v>106.83131149857601</v>
      </c>
      <c r="P67" s="8">
        <v>20.933333333333334</v>
      </c>
      <c r="Q67" s="8">
        <v>106.83131149857601</v>
      </c>
    </row>
    <row r="68" spans="1:17" x14ac:dyDescent="0.25">
      <c r="A68" t="s">
        <v>151</v>
      </c>
      <c r="B68">
        <v>40</v>
      </c>
      <c r="C68">
        <v>10</v>
      </c>
      <c r="D68" s="9">
        <v>20.716666666666665</v>
      </c>
      <c r="E68">
        <v>764</v>
      </c>
      <c r="F68">
        <v>17</v>
      </c>
      <c r="G68">
        <v>104.33333333333333</v>
      </c>
      <c r="H68">
        <v>12700.02</v>
      </c>
      <c r="I68">
        <v>32499.99</v>
      </c>
      <c r="J68">
        <v>23155.473999999995</v>
      </c>
      <c r="K68">
        <v>18421.495333333332</v>
      </c>
      <c r="L68">
        <v>32002</v>
      </c>
      <c r="M68">
        <v>12700.02</v>
      </c>
      <c r="N68">
        <v>14116.617500000002</v>
      </c>
      <c r="O68">
        <v>64.029903055742579</v>
      </c>
      <c r="P68" s="8">
        <v>20.716666666666665</v>
      </c>
      <c r="Q68" s="8">
        <v>64.029903055742579</v>
      </c>
    </row>
    <row r="69" spans="1:17" x14ac:dyDescent="0.25">
      <c r="A69" t="s">
        <v>86</v>
      </c>
      <c r="B69">
        <v>38</v>
      </c>
      <c r="C69">
        <v>10</v>
      </c>
      <c r="D69" s="9">
        <v>20.666666666666668</v>
      </c>
      <c r="E69">
        <v>52</v>
      </c>
      <c r="F69">
        <v>15</v>
      </c>
      <c r="G69">
        <v>89.11666666666666</v>
      </c>
      <c r="H69">
        <v>300000.03000000003</v>
      </c>
      <c r="I69">
        <v>1999999</v>
      </c>
      <c r="J69">
        <v>416135.91150000005</v>
      </c>
      <c r="K69">
        <v>369504.43399999983</v>
      </c>
      <c r="L69">
        <v>426986.68</v>
      </c>
      <c r="M69">
        <v>240559.27</v>
      </c>
      <c r="N69">
        <v>318484.26633333333</v>
      </c>
      <c r="O69">
        <v>30.661371844492358</v>
      </c>
      <c r="P69" s="8">
        <v>20.666666666666668</v>
      </c>
      <c r="Q69" s="8">
        <v>30.661371844492358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P199"/>
  <sheetViews>
    <sheetView workbookViewId="0">
      <selection activeCell="P2" sqref="P2"/>
    </sheetView>
  </sheetViews>
  <sheetFormatPr defaultRowHeight="15" x14ac:dyDescent="0.25"/>
  <cols>
    <col min="1" max="1" width="9.140625" style="1"/>
    <col min="2" max="2" width="21.28515625" style="1" customWidth="1"/>
    <col min="3" max="5" width="9.28515625" style="2" bestFit="1" customWidth="1"/>
    <col min="6" max="6" width="15" style="2" bestFit="1" customWidth="1"/>
    <col min="7" max="7" width="11.42578125" style="2" bestFit="1" customWidth="1"/>
    <col min="8" max="8" width="15.85546875" style="2" customWidth="1"/>
    <col min="9" max="9" width="13.140625" style="1" customWidth="1"/>
    <col min="10" max="10" width="12.5703125" style="1" customWidth="1"/>
    <col min="11" max="11" width="15" style="1" customWidth="1"/>
    <col min="12" max="12" width="12.5703125" style="1" customWidth="1"/>
    <col min="13" max="13" width="16" style="1" customWidth="1"/>
    <col min="14" max="14" width="11.140625" style="1" customWidth="1"/>
    <col min="15" max="15" width="14.5703125" style="1" customWidth="1"/>
    <col min="16" max="16384" width="9.140625" style="1"/>
  </cols>
  <sheetData>
    <row r="1" spans="1:16" ht="30" customHeight="1" x14ac:dyDescent="0.25">
      <c r="A1" s="5" t="s">
        <v>212</v>
      </c>
      <c r="B1" s="6"/>
    </row>
    <row r="2" spans="1:16" ht="30" x14ac:dyDescent="0.25">
      <c r="B2" s="1" t="s">
        <v>196</v>
      </c>
      <c r="C2" s="4" t="s">
        <v>198</v>
      </c>
      <c r="D2" s="4" t="s">
        <v>197</v>
      </c>
      <c r="E2" s="4" t="s">
        <v>199</v>
      </c>
      <c r="F2" s="4" t="s">
        <v>200</v>
      </c>
      <c r="G2" s="4" t="s">
        <v>201</v>
      </c>
      <c r="H2" s="4" t="s">
        <v>205</v>
      </c>
      <c r="I2" s="3" t="s">
        <v>202</v>
      </c>
      <c r="J2" s="3" t="s">
        <v>203</v>
      </c>
      <c r="K2" s="3" t="s">
        <v>208</v>
      </c>
      <c r="L2" s="3" t="s">
        <v>204</v>
      </c>
      <c r="M2" s="3" t="s">
        <v>206</v>
      </c>
      <c r="N2" s="3" t="s">
        <v>207</v>
      </c>
      <c r="O2" s="3" t="s">
        <v>209</v>
      </c>
      <c r="P2" s="1" t="s">
        <v>210</v>
      </c>
    </row>
    <row r="3" spans="1:16" x14ac:dyDescent="0.25">
      <c r="B3" s="1" t="s">
        <v>0</v>
      </c>
      <c r="C3" s="2">
        <v>52</v>
      </c>
      <c r="D3" s="2">
        <v>16</v>
      </c>
      <c r="E3" s="2">
        <v>30.183333333333334</v>
      </c>
      <c r="F3" s="2">
        <v>157</v>
      </c>
      <c r="G3" s="2">
        <v>39</v>
      </c>
      <c r="H3" s="2">
        <v>469.06666666666666</v>
      </c>
      <c r="I3" s="1">
        <v>3001.23</v>
      </c>
      <c r="J3" s="1">
        <v>26189.99</v>
      </c>
      <c r="K3" s="1">
        <v>15863.722166666663</v>
      </c>
      <c r="L3" s="1">
        <v>14353.599833333332</v>
      </c>
      <c r="M3" s="1">
        <v>26189.99</v>
      </c>
      <c r="N3" s="1">
        <v>3001.23</v>
      </c>
      <c r="O3" s="1">
        <v>12027.250666666665</v>
      </c>
      <c r="P3" s="1">
        <f t="shared" ref="P3:P34" si="0">(K3-O3)/O3*100</f>
        <v>31.898158659257998</v>
      </c>
    </row>
    <row r="4" spans="1:16" hidden="1" x14ac:dyDescent="0.25">
      <c r="B4" s="1" t="s">
        <v>1</v>
      </c>
      <c r="C4" s="2">
        <v>111</v>
      </c>
      <c r="D4" s="2">
        <v>49</v>
      </c>
      <c r="E4" s="2">
        <v>74.833333333333329</v>
      </c>
      <c r="F4" s="2">
        <v>332</v>
      </c>
      <c r="G4" s="2">
        <v>128</v>
      </c>
      <c r="H4" s="2">
        <v>485.53333333333336</v>
      </c>
      <c r="I4" s="1">
        <v>25512.12</v>
      </c>
      <c r="J4" s="1">
        <v>66999.97</v>
      </c>
      <c r="K4" s="1">
        <v>32417.32650000001</v>
      </c>
      <c r="L4" s="1">
        <v>31250.827833333355</v>
      </c>
      <c r="M4" s="1">
        <v>35000.01</v>
      </c>
      <c r="N4" s="1">
        <v>25512.12</v>
      </c>
      <c r="O4" s="1">
        <v>28943.698333333359</v>
      </c>
      <c r="P4" s="1">
        <f t="shared" si="0"/>
        <v>12.001327980488952</v>
      </c>
    </row>
    <row r="5" spans="1:16" x14ac:dyDescent="0.25">
      <c r="B5" s="1" t="s">
        <v>2</v>
      </c>
      <c r="C5" s="2">
        <v>412</v>
      </c>
      <c r="D5" s="2">
        <v>197</v>
      </c>
      <c r="E5" s="2">
        <v>268.55</v>
      </c>
      <c r="F5" s="2">
        <v>197</v>
      </c>
      <c r="G5" s="2">
        <v>284</v>
      </c>
      <c r="H5" s="2">
        <v>1041.5833333333333</v>
      </c>
      <c r="I5" s="1">
        <v>3659</v>
      </c>
      <c r="J5" s="1">
        <v>7924.77</v>
      </c>
      <c r="K5" s="1">
        <v>6522.9593333333332</v>
      </c>
      <c r="L5" s="1">
        <v>6119.8206666666674</v>
      </c>
      <c r="M5" s="1">
        <v>7799.86</v>
      </c>
      <c r="N5" s="1">
        <v>3659</v>
      </c>
      <c r="O5" s="1">
        <v>4808.8869999999988</v>
      </c>
      <c r="P5" s="1">
        <f t="shared" si="0"/>
        <v>35.643847179884553</v>
      </c>
    </row>
    <row r="6" spans="1:16" hidden="1" x14ac:dyDescent="0.25">
      <c r="B6" s="1" t="s">
        <v>3</v>
      </c>
      <c r="C6" s="2">
        <v>466</v>
      </c>
      <c r="D6" s="2">
        <v>252</v>
      </c>
      <c r="E6" s="2">
        <v>339.81666666666666</v>
      </c>
      <c r="F6" s="2">
        <v>791</v>
      </c>
      <c r="G6" s="2">
        <v>444</v>
      </c>
      <c r="H6" s="2">
        <v>738.25</v>
      </c>
      <c r="I6" s="1">
        <v>1000000</v>
      </c>
      <c r="J6" s="1">
        <v>2400000.0099999998</v>
      </c>
      <c r="K6" s="1">
        <v>2266000.7291666665</v>
      </c>
      <c r="L6" s="1">
        <v>2258630.1721666665</v>
      </c>
      <c r="M6" s="1">
        <v>2349999.9900000002</v>
      </c>
      <c r="N6" s="1">
        <v>1000000</v>
      </c>
      <c r="O6" s="1">
        <v>2132451.9156666668</v>
      </c>
      <c r="P6" s="1">
        <f t="shared" si="0"/>
        <v>6.2626881534277619</v>
      </c>
    </row>
    <row r="7" spans="1:16" hidden="1" x14ac:dyDescent="0.25">
      <c r="B7" s="1" t="s">
        <v>4</v>
      </c>
      <c r="C7" s="2">
        <v>70</v>
      </c>
      <c r="D7" s="2">
        <v>15</v>
      </c>
      <c r="E7" s="2">
        <v>29.366666666666667</v>
      </c>
      <c r="F7" s="2">
        <v>15</v>
      </c>
      <c r="G7" s="2">
        <v>44</v>
      </c>
      <c r="H7" s="2">
        <v>620.26666666666665</v>
      </c>
      <c r="I7" s="1">
        <v>11300.25</v>
      </c>
      <c r="J7" s="1">
        <v>28999</v>
      </c>
      <c r="K7" s="1">
        <v>20770.053666666659</v>
      </c>
      <c r="L7" s="1">
        <v>19835.269333333334</v>
      </c>
      <c r="M7" s="1">
        <v>28999</v>
      </c>
      <c r="N7" s="1">
        <v>11300.25</v>
      </c>
      <c r="O7" s="1">
        <v>18373.805999999997</v>
      </c>
      <c r="P7" s="1">
        <f t="shared" si="0"/>
        <v>13.041651069281251</v>
      </c>
    </row>
    <row r="8" spans="1:16" hidden="1" x14ac:dyDescent="0.25">
      <c r="B8" s="1" t="s">
        <v>5</v>
      </c>
      <c r="C8" s="2">
        <v>44</v>
      </c>
      <c r="D8" s="2">
        <v>9</v>
      </c>
      <c r="E8" s="2">
        <v>23.25</v>
      </c>
      <c r="F8" s="2">
        <v>108</v>
      </c>
      <c r="G8" s="2">
        <v>32</v>
      </c>
      <c r="H8" s="2">
        <v>186.38333333333333</v>
      </c>
      <c r="I8" s="1">
        <v>227000</v>
      </c>
      <c r="J8" s="1">
        <v>424999</v>
      </c>
      <c r="K8" s="1">
        <v>309544.8453333333</v>
      </c>
      <c r="L8" s="1">
        <v>294319.4221666666</v>
      </c>
      <c r="M8" s="1">
        <v>350000</v>
      </c>
      <c r="N8" s="1">
        <v>157001.28</v>
      </c>
      <c r="O8" s="1">
        <v>273269.85433333326</v>
      </c>
      <c r="P8" s="1">
        <f t="shared" si="0"/>
        <v>13.274421025508351</v>
      </c>
    </row>
    <row r="9" spans="1:16" hidden="1" x14ac:dyDescent="0.25">
      <c r="B9" s="1" t="s">
        <v>6</v>
      </c>
      <c r="C9" s="2">
        <v>75</v>
      </c>
      <c r="D9" s="2">
        <v>12</v>
      </c>
      <c r="E9" s="2">
        <v>29.316666666666666</v>
      </c>
      <c r="F9" s="2">
        <v>1060</v>
      </c>
      <c r="G9" s="2">
        <v>47</v>
      </c>
      <c r="H9" s="2">
        <v>534.79999999999995</v>
      </c>
      <c r="I9" s="1">
        <v>18001.080000000002</v>
      </c>
      <c r="J9" s="1">
        <v>55000</v>
      </c>
      <c r="K9" s="1">
        <v>39823.246666666673</v>
      </c>
      <c r="L9" s="1">
        <v>38043.282999999989</v>
      </c>
      <c r="M9" s="1">
        <v>55000</v>
      </c>
      <c r="N9" s="1">
        <v>18001.080000000002</v>
      </c>
      <c r="O9" s="1">
        <v>34732.60833333333</v>
      </c>
      <c r="P9" s="1">
        <f t="shared" si="0"/>
        <v>14.656654301565347</v>
      </c>
    </row>
    <row r="10" spans="1:16" hidden="1" x14ac:dyDescent="0.25">
      <c r="B10" s="1" t="s">
        <v>7</v>
      </c>
      <c r="C10" s="2">
        <v>404</v>
      </c>
      <c r="D10" s="2">
        <v>190</v>
      </c>
      <c r="E10" s="2">
        <v>261.95</v>
      </c>
      <c r="F10" s="2">
        <v>190</v>
      </c>
      <c r="G10" s="2">
        <v>256</v>
      </c>
      <c r="H10" s="2">
        <v>656.43333333333328</v>
      </c>
      <c r="I10" s="1">
        <v>4280</v>
      </c>
      <c r="J10" s="1">
        <v>46989.63</v>
      </c>
      <c r="K10" s="1">
        <v>41931.899166666662</v>
      </c>
      <c r="L10" s="1">
        <v>40724.504333333345</v>
      </c>
      <c r="M10" s="1">
        <v>46988.98</v>
      </c>
      <c r="N10" s="1">
        <v>4280</v>
      </c>
      <c r="O10" s="1">
        <v>36716.090166666669</v>
      </c>
      <c r="P10" s="1">
        <f t="shared" si="0"/>
        <v>14.20578546442087</v>
      </c>
    </row>
    <row r="11" spans="1:16" hidden="1" x14ac:dyDescent="0.25">
      <c r="B11" s="1" t="s">
        <v>8</v>
      </c>
      <c r="C11" s="2">
        <v>445</v>
      </c>
      <c r="D11" s="2">
        <v>249</v>
      </c>
      <c r="E11" s="2">
        <v>314.16666666666669</v>
      </c>
      <c r="F11" s="2">
        <v>575</v>
      </c>
      <c r="G11" s="2">
        <v>353</v>
      </c>
      <c r="H11" s="2">
        <v>765.88333333333333</v>
      </c>
      <c r="I11" s="1">
        <v>1000000</v>
      </c>
      <c r="J11" s="1">
        <v>5320000</v>
      </c>
      <c r="K11" s="1">
        <v>3758574.1518333321</v>
      </c>
      <c r="L11" s="1">
        <v>3672701.4326666673</v>
      </c>
      <c r="M11" s="1">
        <v>3893021</v>
      </c>
      <c r="N11" s="1">
        <v>1000000</v>
      </c>
      <c r="O11" s="1">
        <v>3485260.1693333336</v>
      </c>
      <c r="P11" s="1">
        <f t="shared" si="0"/>
        <v>7.8419965575275405</v>
      </c>
    </row>
    <row r="12" spans="1:16" x14ac:dyDescent="0.25">
      <c r="B12" s="1" t="s">
        <v>9</v>
      </c>
      <c r="C12" s="2">
        <v>153</v>
      </c>
      <c r="D12" s="2">
        <v>60</v>
      </c>
      <c r="E12" s="2">
        <v>99.233333333333334</v>
      </c>
      <c r="F12" s="2">
        <v>863</v>
      </c>
      <c r="G12" s="2">
        <v>97</v>
      </c>
      <c r="H12" s="2">
        <v>348.48333333333335</v>
      </c>
      <c r="I12" s="1">
        <v>675</v>
      </c>
      <c r="J12" s="1">
        <v>7100</v>
      </c>
      <c r="K12" s="1">
        <v>4021.4519999999993</v>
      </c>
      <c r="L12" s="1">
        <v>2999.1543333333334</v>
      </c>
      <c r="M12" s="1">
        <v>4998.99</v>
      </c>
      <c r="N12" s="1">
        <v>628.11</v>
      </c>
      <c r="O12" s="1">
        <v>1681.2559999999996</v>
      </c>
      <c r="P12" s="1">
        <f t="shared" si="0"/>
        <v>139.19331737700864</v>
      </c>
    </row>
    <row r="13" spans="1:16" hidden="1" x14ac:dyDescent="0.25">
      <c r="B13" s="1" t="s">
        <v>10</v>
      </c>
      <c r="C13" s="2">
        <v>522</v>
      </c>
      <c r="D13" s="2">
        <v>257</v>
      </c>
      <c r="E13" s="2">
        <v>367</v>
      </c>
      <c r="F13" s="2">
        <v>1483</v>
      </c>
      <c r="G13" s="2">
        <v>558</v>
      </c>
      <c r="H13" s="2">
        <v>1244.4000000000001</v>
      </c>
      <c r="I13" s="1">
        <v>80001</v>
      </c>
      <c r="J13" s="1">
        <v>166986.94</v>
      </c>
      <c r="K13" s="1">
        <v>92997.718333333338</v>
      </c>
      <c r="L13" s="1">
        <v>86553.893333333341</v>
      </c>
      <c r="M13" s="1">
        <v>94894.98</v>
      </c>
      <c r="N13" s="1">
        <v>80001</v>
      </c>
      <c r="O13" s="1">
        <v>82657.808666666635</v>
      </c>
      <c r="P13" s="1">
        <f t="shared" si="0"/>
        <v>12.50929565331735</v>
      </c>
    </row>
    <row r="14" spans="1:16" hidden="1" x14ac:dyDescent="0.25">
      <c r="B14" s="1" t="s">
        <v>11</v>
      </c>
      <c r="C14" s="2">
        <v>343</v>
      </c>
      <c r="D14" s="2">
        <v>194</v>
      </c>
      <c r="E14" s="2">
        <v>251.36666666666667</v>
      </c>
      <c r="F14" s="2">
        <v>942</v>
      </c>
      <c r="G14" s="2">
        <v>529</v>
      </c>
      <c r="H14" s="2">
        <v>927.51666666666665</v>
      </c>
      <c r="I14" s="1">
        <v>229967.34</v>
      </c>
      <c r="J14" s="1">
        <v>521974.47</v>
      </c>
      <c r="K14" s="1">
        <v>253784.92816666668</v>
      </c>
      <c r="L14" s="1">
        <v>248218.26283333337</v>
      </c>
      <c r="M14" s="1">
        <v>280857.75</v>
      </c>
      <c r="N14" s="1">
        <v>168098.41</v>
      </c>
      <c r="O14" s="1">
        <v>233636.24250000005</v>
      </c>
      <c r="P14" s="1">
        <f t="shared" si="0"/>
        <v>8.6239555349237502</v>
      </c>
    </row>
    <row r="15" spans="1:16" hidden="1" x14ac:dyDescent="0.25">
      <c r="B15" s="1" t="s">
        <v>12</v>
      </c>
      <c r="C15" s="2">
        <v>111</v>
      </c>
      <c r="D15" s="2">
        <v>31</v>
      </c>
      <c r="E15" s="2">
        <v>63.266666666666666</v>
      </c>
      <c r="F15" s="2">
        <v>31</v>
      </c>
      <c r="G15" s="2">
        <v>470</v>
      </c>
      <c r="H15" s="2">
        <v>555713.96666666667</v>
      </c>
      <c r="I15" s="1">
        <v>120.01</v>
      </c>
      <c r="J15" s="1">
        <v>360.73</v>
      </c>
      <c r="K15" s="1">
        <v>309.43299999999999</v>
      </c>
      <c r="L15" s="1">
        <v>306.59883333333335</v>
      </c>
      <c r="M15" s="1">
        <v>319.77999999999997</v>
      </c>
      <c r="N15" s="1">
        <v>120.01</v>
      </c>
      <c r="O15" s="1">
        <v>305.16800000000001</v>
      </c>
      <c r="P15" s="1">
        <f t="shared" si="0"/>
        <v>1.3975908352120754</v>
      </c>
    </row>
    <row r="16" spans="1:16" hidden="1" x14ac:dyDescent="0.25">
      <c r="B16" s="1" t="s">
        <v>13</v>
      </c>
      <c r="C16" s="2">
        <v>204</v>
      </c>
      <c r="D16" s="2">
        <v>86</v>
      </c>
      <c r="E16" s="2">
        <v>138.68333333333334</v>
      </c>
      <c r="F16" s="2">
        <v>86</v>
      </c>
      <c r="G16" s="2">
        <v>323409</v>
      </c>
      <c r="H16" s="2">
        <v>1784456.8333333333</v>
      </c>
      <c r="I16" s="1">
        <v>122.03</v>
      </c>
      <c r="J16" s="1">
        <v>187.73</v>
      </c>
      <c r="K16" s="1">
        <v>155.11999999999998</v>
      </c>
      <c r="L16" s="1">
        <v>151.374</v>
      </c>
      <c r="M16" s="1">
        <v>187.73</v>
      </c>
      <c r="N16" s="1">
        <v>20.38</v>
      </c>
      <c r="O16" s="1">
        <v>142.42066666666668</v>
      </c>
      <c r="P16" s="1">
        <f t="shared" si="0"/>
        <v>8.9167770595091298</v>
      </c>
    </row>
    <row r="17" spans="2:16" hidden="1" x14ac:dyDescent="0.25">
      <c r="B17" s="1" t="s">
        <v>14</v>
      </c>
      <c r="C17" s="2">
        <v>571</v>
      </c>
      <c r="D17" s="2">
        <v>285</v>
      </c>
      <c r="E17" s="2">
        <v>362.33333333333331</v>
      </c>
      <c r="F17" s="2">
        <v>5626793</v>
      </c>
      <c r="G17" s="2">
        <v>1000000</v>
      </c>
      <c r="H17" s="2">
        <v>3741721.9</v>
      </c>
      <c r="I17" s="1">
        <v>59.9</v>
      </c>
      <c r="J17" s="1">
        <v>84.91</v>
      </c>
      <c r="K17" s="1">
        <v>67.559166666666641</v>
      </c>
      <c r="L17" s="1">
        <v>64.419000000000011</v>
      </c>
      <c r="M17" s="1">
        <v>75.459999999999994</v>
      </c>
      <c r="N17" s="1">
        <v>56.24</v>
      </c>
      <c r="O17" s="1">
        <v>60.768166666666694</v>
      </c>
      <c r="P17" s="1">
        <f t="shared" si="0"/>
        <v>11.175258976053708</v>
      </c>
    </row>
    <row r="18" spans="2:16" hidden="1" x14ac:dyDescent="0.25">
      <c r="B18" s="1" t="s">
        <v>15</v>
      </c>
      <c r="C18" s="2">
        <v>867</v>
      </c>
      <c r="D18" s="2">
        <v>463</v>
      </c>
      <c r="E18" s="2">
        <v>620.76666666666665</v>
      </c>
      <c r="F18" s="2">
        <v>7557374</v>
      </c>
      <c r="G18" s="2">
        <v>1000000</v>
      </c>
      <c r="H18" s="2">
        <v>6694458.9333333336</v>
      </c>
      <c r="I18" s="1">
        <v>14.16</v>
      </c>
      <c r="J18" s="1">
        <v>24.18</v>
      </c>
      <c r="K18" s="1">
        <v>15.874666666666663</v>
      </c>
      <c r="L18" s="1">
        <v>15.290500000000002</v>
      </c>
      <c r="M18" s="1">
        <v>19.920000000000002</v>
      </c>
      <c r="N18" s="1">
        <v>11.26</v>
      </c>
      <c r="O18" s="1">
        <v>14.7265</v>
      </c>
      <c r="P18" s="1">
        <f t="shared" si="0"/>
        <v>7.796602496633029</v>
      </c>
    </row>
    <row r="19" spans="2:16" hidden="1" x14ac:dyDescent="0.25">
      <c r="B19" s="1" t="s">
        <v>16</v>
      </c>
      <c r="C19" s="2">
        <v>39</v>
      </c>
      <c r="D19" s="2">
        <v>12</v>
      </c>
      <c r="E19" s="2">
        <v>21.066666666666666</v>
      </c>
      <c r="F19" s="2">
        <v>12</v>
      </c>
      <c r="G19" s="2">
        <v>13</v>
      </c>
      <c r="H19" s="2">
        <v>32.616666666666667</v>
      </c>
      <c r="I19" s="1">
        <v>1000000</v>
      </c>
      <c r="J19" s="1">
        <v>10999998</v>
      </c>
      <c r="K19" s="1">
        <v>8114011.2423333367</v>
      </c>
      <c r="L19" s="1">
        <v>7866760.2179999994</v>
      </c>
      <c r="M19" s="1">
        <v>8199999.8499999996</v>
      </c>
      <c r="N19" s="1">
        <v>1000000</v>
      </c>
      <c r="O19" s="1">
        <v>7369723.9418333331</v>
      </c>
      <c r="P19" s="1">
        <f t="shared" si="0"/>
        <v>10.099256178038747</v>
      </c>
    </row>
    <row r="20" spans="2:16" x14ac:dyDescent="0.25">
      <c r="B20" s="1" t="s">
        <v>17</v>
      </c>
      <c r="C20" s="2">
        <v>42</v>
      </c>
      <c r="D20" s="2">
        <v>11</v>
      </c>
      <c r="E20" s="2">
        <v>22.95</v>
      </c>
      <c r="F20" s="2">
        <v>35</v>
      </c>
      <c r="G20" s="2">
        <v>14</v>
      </c>
      <c r="H20" s="2">
        <v>75.483333333333334</v>
      </c>
      <c r="I20" s="1">
        <v>249999.94</v>
      </c>
      <c r="J20" s="1">
        <v>3000000.01</v>
      </c>
      <c r="K20" s="1">
        <v>461316.42833333329</v>
      </c>
      <c r="L20" s="1">
        <v>376706.6906666666</v>
      </c>
      <c r="M20" s="1">
        <v>434996.34</v>
      </c>
      <c r="N20" s="1">
        <v>129001.08</v>
      </c>
      <c r="O20" s="1">
        <v>293518.00483333325</v>
      </c>
      <c r="P20" s="1">
        <f t="shared" si="0"/>
        <v>57.16801720401449</v>
      </c>
    </row>
    <row r="21" spans="2:16" x14ac:dyDescent="0.25">
      <c r="B21" s="1" t="s">
        <v>18</v>
      </c>
      <c r="C21" s="2">
        <v>322</v>
      </c>
      <c r="D21" s="2">
        <v>96</v>
      </c>
      <c r="E21" s="2">
        <v>178.63333333333333</v>
      </c>
      <c r="F21" s="2">
        <v>536</v>
      </c>
      <c r="G21" s="2">
        <v>158</v>
      </c>
      <c r="H21" s="2">
        <v>676.9666666666667</v>
      </c>
      <c r="I21" s="1">
        <v>10750</v>
      </c>
      <c r="J21" s="1">
        <v>85000</v>
      </c>
      <c r="K21" s="1">
        <v>15293.656166666662</v>
      </c>
      <c r="L21" s="1">
        <v>12814.254999999996</v>
      </c>
      <c r="M21" s="1">
        <v>19989.97</v>
      </c>
      <c r="N21" s="1">
        <v>10500</v>
      </c>
      <c r="O21" s="1">
        <v>12099.44633333333</v>
      </c>
      <c r="P21" s="1">
        <f t="shared" si="0"/>
        <v>26.39963635801627</v>
      </c>
    </row>
    <row r="22" spans="2:16" x14ac:dyDescent="0.25">
      <c r="B22" s="1" t="s">
        <v>19</v>
      </c>
      <c r="C22" s="2">
        <v>85</v>
      </c>
      <c r="D22" s="2">
        <v>23</v>
      </c>
      <c r="E22" s="2">
        <v>50.6</v>
      </c>
      <c r="F22" s="2">
        <v>21386</v>
      </c>
      <c r="G22" s="2">
        <v>836</v>
      </c>
      <c r="H22" s="2">
        <v>18120.683333333334</v>
      </c>
      <c r="I22" s="1">
        <v>115.73</v>
      </c>
      <c r="J22" s="1">
        <v>949.74</v>
      </c>
      <c r="K22" s="1">
        <v>199.8061666666666</v>
      </c>
      <c r="L22" s="1">
        <v>166.72566666666663</v>
      </c>
      <c r="M22" s="1">
        <v>332.96</v>
      </c>
      <c r="N22" s="1">
        <v>100</v>
      </c>
      <c r="O22" s="1">
        <v>154.48916666666665</v>
      </c>
      <c r="P22" s="1">
        <f t="shared" si="0"/>
        <v>29.333448407925015</v>
      </c>
    </row>
    <row r="23" spans="2:16" hidden="1" x14ac:dyDescent="0.25">
      <c r="B23" s="1" t="s">
        <v>20</v>
      </c>
      <c r="C23" s="2">
        <v>78</v>
      </c>
      <c r="D23" s="2">
        <v>24</v>
      </c>
      <c r="E23" s="2">
        <v>49.75</v>
      </c>
      <c r="F23" s="2">
        <v>24</v>
      </c>
      <c r="G23" s="2">
        <v>2185</v>
      </c>
      <c r="H23" s="2">
        <v>24769.066666666666</v>
      </c>
      <c r="I23" s="1">
        <v>406.07</v>
      </c>
      <c r="J23" s="1">
        <v>1000</v>
      </c>
      <c r="K23" s="1">
        <v>735.99633333333304</v>
      </c>
      <c r="L23" s="1">
        <v>691.53633333333312</v>
      </c>
      <c r="M23" s="1">
        <v>999.89</v>
      </c>
      <c r="N23" s="1">
        <v>405.04</v>
      </c>
      <c r="O23" s="1">
        <v>636.3833333333331</v>
      </c>
      <c r="P23" s="1">
        <f t="shared" si="0"/>
        <v>15.652986931356882</v>
      </c>
    </row>
    <row r="24" spans="2:16" hidden="1" x14ac:dyDescent="0.25">
      <c r="B24" s="1" t="s">
        <v>21</v>
      </c>
      <c r="C24" s="2">
        <v>120</v>
      </c>
      <c r="D24" s="2">
        <v>46</v>
      </c>
      <c r="E24" s="2">
        <v>74.11666666666666</v>
      </c>
      <c r="F24" s="2">
        <v>585</v>
      </c>
      <c r="G24" s="2">
        <v>85</v>
      </c>
      <c r="H24" s="2">
        <v>527.4</v>
      </c>
      <c r="I24" s="1">
        <v>10008.719999999999</v>
      </c>
      <c r="J24" s="1">
        <v>65799.95</v>
      </c>
      <c r="K24" s="1">
        <v>43573.718833333347</v>
      </c>
      <c r="L24" s="1">
        <v>42293.008500000018</v>
      </c>
      <c r="M24" s="1">
        <v>65799.95</v>
      </c>
      <c r="N24" s="1">
        <v>10008.719999999999</v>
      </c>
      <c r="O24" s="1">
        <v>36631.773166666666</v>
      </c>
      <c r="P24" s="1">
        <f t="shared" si="0"/>
        <v>18.950613269748985</v>
      </c>
    </row>
    <row r="25" spans="2:16" hidden="1" x14ac:dyDescent="0.25">
      <c r="B25" s="1" t="s">
        <v>22</v>
      </c>
      <c r="C25" s="2">
        <v>265</v>
      </c>
      <c r="D25" s="2">
        <v>133</v>
      </c>
      <c r="E25" s="2">
        <v>198.55</v>
      </c>
      <c r="F25" s="2">
        <v>1294</v>
      </c>
      <c r="G25" s="2">
        <v>475</v>
      </c>
      <c r="H25" s="2">
        <v>801.2</v>
      </c>
      <c r="I25" s="1">
        <v>738776.49</v>
      </c>
      <c r="J25" s="1">
        <v>1049123.96</v>
      </c>
      <c r="K25" s="1">
        <v>859395.4613333334</v>
      </c>
      <c r="L25" s="1">
        <v>842972.16683333321</v>
      </c>
      <c r="M25" s="1">
        <v>1046960.84</v>
      </c>
      <c r="N25" s="1">
        <v>612956.82999999996</v>
      </c>
      <c r="O25" s="1">
        <v>817440.52916666667</v>
      </c>
      <c r="P25" s="1">
        <f t="shared" si="0"/>
        <v>5.132475167268419</v>
      </c>
    </row>
    <row r="26" spans="2:16" hidden="1" x14ac:dyDescent="0.25">
      <c r="B26" s="1" t="s">
        <v>23</v>
      </c>
      <c r="C26" s="2">
        <v>225</v>
      </c>
      <c r="D26" s="2">
        <v>103</v>
      </c>
      <c r="E26" s="2">
        <v>143.21666666666667</v>
      </c>
      <c r="F26" s="2">
        <v>319</v>
      </c>
      <c r="G26" s="2">
        <v>138</v>
      </c>
      <c r="H26" s="2">
        <v>248.7</v>
      </c>
      <c r="I26" s="1">
        <v>1000000</v>
      </c>
      <c r="J26" s="1">
        <v>10249989.890000001</v>
      </c>
      <c r="K26" s="1">
        <v>9837637.0264999978</v>
      </c>
      <c r="L26" s="1">
        <v>9794157.2126666699</v>
      </c>
      <c r="M26" s="1">
        <v>10244989.68</v>
      </c>
      <c r="N26" s="1">
        <v>1000000</v>
      </c>
      <c r="O26" s="1">
        <v>9585088.7311666664</v>
      </c>
      <c r="P26" s="1">
        <f t="shared" si="0"/>
        <v>2.6348039378305481</v>
      </c>
    </row>
    <row r="27" spans="2:16" hidden="1" x14ac:dyDescent="0.25">
      <c r="B27" s="1" t="s">
        <v>24</v>
      </c>
      <c r="C27" s="2">
        <v>82</v>
      </c>
      <c r="D27" s="2">
        <v>36</v>
      </c>
      <c r="E27" s="2">
        <v>58.43333333333333</v>
      </c>
      <c r="F27" s="2">
        <v>36</v>
      </c>
      <c r="G27" s="2">
        <v>17800</v>
      </c>
      <c r="H27" s="2">
        <v>147404.79999999999</v>
      </c>
      <c r="I27" s="1">
        <v>8.26</v>
      </c>
      <c r="J27" s="1">
        <v>15.11</v>
      </c>
      <c r="K27" s="1">
        <v>9.577</v>
      </c>
      <c r="L27" s="1">
        <v>9.3681666666666654</v>
      </c>
      <c r="M27" s="1">
        <v>15.11</v>
      </c>
      <c r="N27" s="1">
        <v>7.87</v>
      </c>
      <c r="O27" s="1">
        <v>9.2865000000000002</v>
      </c>
      <c r="P27" s="1">
        <f t="shared" si="0"/>
        <v>3.1281968448823534</v>
      </c>
    </row>
    <row r="28" spans="2:16" hidden="1" x14ac:dyDescent="0.25">
      <c r="B28" s="1" t="s">
        <v>25</v>
      </c>
      <c r="C28" s="2">
        <v>99</v>
      </c>
      <c r="D28" s="2">
        <v>46</v>
      </c>
      <c r="E28" s="2">
        <v>69.5</v>
      </c>
      <c r="F28" s="2">
        <v>6244118</v>
      </c>
      <c r="G28" s="2">
        <v>22236</v>
      </c>
      <c r="H28" s="2">
        <v>360073.11666666664</v>
      </c>
      <c r="I28" s="1">
        <v>2.35</v>
      </c>
      <c r="J28" s="1">
        <v>9</v>
      </c>
      <c r="K28" s="1">
        <v>3.4886666666666679</v>
      </c>
      <c r="L28" s="1">
        <v>3.3338333333333345</v>
      </c>
      <c r="M28" s="1">
        <v>9</v>
      </c>
      <c r="N28" s="1">
        <v>2.35</v>
      </c>
      <c r="O28" s="1">
        <v>3.2968333333333346</v>
      </c>
      <c r="P28" s="1">
        <f t="shared" si="0"/>
        <v>5.8187149284667079</v>
      </c>
    </row>
    <row r="29" spans="2:16" hidden="1" x14ac:dyDescent="0.25">
      <c r="B29" s="1" t="s">
        <v>26</v>
      </c>
      <c r="C29" s="2">
        <v>164</v>
      </c>
      <c r="D29" s="2">
        <v>68</v>
      </c>
      <c r="E29" s="2">
        <v>107.73333333333333</v>
      </c>
      <c r="F29" s="2">
        <v>68</v>
      </c>
      <c r="G29" s="2">
        <v>18526</v>
      </c>
      <c r="H29" s="2">
        <v>652570.18333333335</v>
      </c>
      <c r="I29" s="1">
        <v>0.02</v>
      </c>
      <c r="J29" s="1">
        <v>4.3499999999999996</v>
      </c>
      <c r="K29" s="1">
        <v>1.1278333333333337</v>
      </c>
      <c r="L29" s="1">
        <v>1.0895000000000006</v>
      </c>
      <c r="M29" s="1">
        <v>4.3499999999999996</v>
      </c>
      <c r="N29" s="1">
        <v>0.02</v>
      </c>
      <c r="O29" s="1">
        <v>1.0100000000000007</v>
      </c>
      <c r="P29" s="1">
        <f t="shared" si="0"/>
        <v>11.666666666666627</v>
      </c>
    </row>
    <row r="30" spans="2:16" x14ac:dyDescent="0.25">
      <c r="B30" s="1" t="s">
        <v>27</v>
      </c>
      <c r="C30" s="2">
        <v>122</v>
      </c>
      <c r="D30" s="2">
        <v>44</v>
      </c>
      <c r="E30" s="2">
        <v>68.016666666666666</v>
      </c>
      <c r="F30" s="2">
        <v>257</v>
      </c>
      <c r="G30" s="2">
        <v>49</v>
      </c>
      <c r="H30" s="2">
        <v>268.8</v>
      </c>
      <c r="I30" s="1">
        <v>500.01</v>
      </c>
      <c r="J30" s="1">
        <v>37500</v>
      </c>
      <c r="K30" s="1">
        <v>6828.232666666665</v>
      </c>
      <c r="L30" s="1">
        <v>5466.893500000001</v>
      </c>
      <c r="M30" s="1">
        <v>6493</v>
      </c>
      <c r="N30" s="1">
        <v>500.01</v>
      </c>
      <c r="O30" s="1">
        <v>3130.9983333333334</v>
      </c>
      <c r="P30" s="1">
        <f t="shared" si="0"/>
        <v>118.08483875483799</v>
      </c>
    </row>
    <row r="31" spans="2:16" hidden="1" x14ac:dyDescent="0.25">
      <c r="B31" s="1" t="s">
        <v>28</v>
      </c>
      <c r="C31" s="2">
        <v>164</v>
      </c>
      <c r="D31" s="2">
        <v>65</v>
      </c>
      <c r="E31" s="2">
        <v>109.16666666666667</v>
      </c>
      <c r="F31" s="2">
        <v>302</v>
      </c>
      <c r="G31" s="2">
        <v>122</v>
      </c>
      <c r="H31" s="2">
        <v>237.31666666666666</v>
      </c>
      <c r="I31" s="1">
        <v>273250.09000000003</v>
      </c>
      <c r="J31" s="1">
        <v>359999.99</v>
      </c>
      <c r="K31" s="1">
        <v>313936.90083333344</v>
      </c>
      <c r="L31" s="1">
        <v>308807.80583333329</v>
      </c>
      <c r="M31" s="1">
        <v>359999.86</v>
      </c>
      <c r="N31" s="1">
        <v>220016.71</v>
      </c>
      <c r="O31" s="1">
        <v>293280.64633333328</v>
      </c>
      <c r="P31" s="1">
        <f t="shared" si="0"/>
        <v>7.0431700005608029</v>
      </c>
    </row>
    <row r="32" spans="2:16" hidden="1" x14ac:dyDescent="0.25">
      <c r="B32" s="1" t="s">
        <v>29</v>
      </c>
      <c r="C32" s="2">
        <v>95</v>
      </c>
      <c r="D32" s="2">
        <v>47</v>
      </c>
      <c r="E32" s="2">
        <v>64.150000000000006</v>
      </c>
      <c r="F32" s="2">
        <v>47</v>
      </c>
      <c r="G32" s="2">
        <v>30090</v>
      </c>
      <c r="H32" s="2">
        <v>289915.73333333334</v>
      </c>
      <c r="I32" s="1">
        <v>43.59</v>
      </c>
      <c r="J32" s="1">
        <v>166.1</v>
      </c>
      <c r="K32" s="1">
        <v>65.319833333333335</v>
      </c>
      <c r="L32" s="1">
        <v>56.848666666666659</v>
      </c>
      <c r="M32" s="1">
        <v>126.99</v>
      </c>
      <c r="N32" s="1">
        <v>43.59</v>
      </c>
      <c r="O32" s="1">
        <v>54.592999999999996</v>
      </c>
      <c r="P32" s="1">
        <f t="shared" si="0"/>
        <v>19.648733964671916</v>
      </c>
    </row>
    <row r="33" spans="2:16" hidden="1" x14ac:dyDescent="0.25">
      <c r="B33" s="1" t="s">
        <v>30</v>
      </c>
      <c r="C33" s="2">
        <v>126</v>
      </c>
      <c r="D33" s="2">
        <v>49</v>
      </c>
      <c r="E33" s="2">
        <v>75.61666666666666</v>
      </c>
      <c r="F33" s="2">
        <v>49</v>
      </c>
      <c r="G33" s="2">
        <v>34240</v>
      </c>
      <c r="H33" s="2">
        <v>357380.21666666667</v>
      </c>
      <c r="I33" s="1">
        <v>22.54</v>
      </c>
      <c r="J33" s="1">
        <v>50</v>
      </c>
      <c r="K33" s="1">
        <v>33.619333333333337</v>
      </c>
      <c r="L33" s="1">
        <v>31.936499999999995</v>
      </c>
      <c r="M33" s="1">
        <v>50</v>
      </c>
      <c r="N33" s="1">
        <v>22.54</v>
      </c>
      <c r="O33" s="1">
        <v>30.410166666666662</v>
      </c>
      <c r="P33" s="1">
        <f t="shared" si="0"/>
        <v>10.552940080345968</v>
      </c>
    </row>
    <row r="34" spans="2:16" x14ac:dyDescent="0.25">
      <c r="B34" s="1" t="s">
        <v>31</v>
      </c>
      <c r="C34" s="2">
        <v>166</v>
      </c>
      <c r="D34" s="2">
        <v>72</v>
      </c>
      <c r="E34" s="2">
        <v>109</v>
      </c>
      <c r="F34" s="2">
        <v>244399</v>
      </c>
      <c r="G34" s="2">
        <v>19314</v>
      </c>
      <c r="H34" s="2">
        <v>242986.8</v>
      </c>
      <c r="I34" s="1">
        <v>0.36</v>
      </c>
      <c r="J34" s="1">
        <v>10.38</v>
      </c>
      <c r="K34" s="1">
        <v>5.2231666666666658</v>
      </c>
      <c r="L34" s="1">
        <v>4.7894999999999985</v>
      </c>
      <c r="M34" s="1">
        <v>10.38</v>
      </c>
      <c r="N34" s="1">
        <v>0.36</v>
      </c>
      <c r="O34" s="1">
        <v>4.1171666666666651</v>
      </c>
      <c r="P34" s="1">
        <f t="shared" si="0"/>
        <v>26.863134032303797</v>
      </c>
    </row>
    <row r="35" spans="2:16" hidden="1" x14ac:dyDescent="0.25">
      <c r="B35" s="1" t="s">
        <v>32</v>
      </c>
      <c r="C35" s="2">
        <v>61</v>
      </c>
      <c r="D35" s="2">
        <v>30</v>
      </c>
      <c r="E35" s="2">
        <v>42.56666666666667</v>
      </c>
      <c r="F35" s="2">
        <v>52</v>
      </c>
      <c r="G35" s="2">
        <v>30</v>
      </c>
      <c r="H35" s="2">
        <v>46.25</v>
      </c>
      <c r="I35" s="1">
        <v>1000000</v>
      </c>
      <c r="J35" s="1">
        <v>183989889.99000001</v>
      </c>
      <c r="K35" s="1">
        <v>173997011.5913333</v>
      </c>
      <c r="L35" s="1">
        <v>170417556.36983338</v>
      </c>
      <c r="M35" s="1">
        <v>169899998.99000001</v>
      </c>
      <c r="N35" s="1">
        <v>1000000</v>
      </c>
      <c r="O35" s="1">
        <v>162106719.43849999</v>
      </c>
      <c r="P35" s="1">
        <f t="shared" ref="P35:P66" si="1">(K35-O35)/O35*100</f>
        <v>7.3348545908636753</v>
      </c>
    </row>
    <row r="36" spans="2:16" x14ac:dyDescent="0.25">
      <c r="B36" s="1" t="s">
        <v>33</v>
      </c>
      <c r="C36" s="2">
        <v>42</v>
      </c>
      <c r="D36" s="2">
        <v>8</v>
      </c>
      <c r="E36" s="2">
        <v>21.016666666666666</v>
      </c>
      <c r="F36" s="2">
        <v>112</v>
      </c>
      <c r="G36" s="2">
        <v>24</v>
      </c>
      <c r="H36" s="2">
        <v>133.56666666666666</v>
      </c>
      <c r="I36" s="1">
        <v>5502</v>
      </c>
      <c r="J36" s="1">
        <v>62998.99</v>
      </c>
      <c r="K36" s="1">
        <v>25477.488499999992</v>
      </c>
      <c r="L36" s="1">
        <v>20171.207833333337</v>
      </c>
      <c r="M36" s="1">
        <v>57994.92</v>
      </c>
      <c r="N36" s="1">
        <v>5297.1</v>
      </c>
      <c r="O36" s="1">
        <v>14752.288833333336</v>
      </c>
      <c r="P36" s="1">
        <f t="shared" si="1"/>
        <v>72.701936545823827</v>
      </c>
    </row>
    <row r="37" spans="2:16" hidden="1" x14ac:dyDescent="0.25">
      <c r="B37" s="1" t="s">
        <v>34</v>
      </c>
      <c r="C37" s="2">
        <v>151</v>
      </c>
      <c r="D37" s="2">
        <v>62</v>
      </c>
      <c r="E37" s="2">
        <v>93.36666666666666</v>
      </c>
      <c r="F37" s="2">
        <v>1836348</v>
      </c>
      <c r="G37" s="2">
        <v>225184</v>
      </c>
      <c r="H37" s="2">
        <v>1928555.65</v>
      </c>
      <c r="I37" s="1">
        <v>163.16</v>
      </c>
      <c r="J37" s="1">
        <v>396.49</v>
      </c>
      <c r="K37" s="1">
        <v>241.1596666666666</v>
      </c>
      <c r="L37" s="1">
        <v>232.37700000000001</v>
      </c>
      <c r="M37" s="1">
        <v>396.49</v>
      </c>
      <c r="N37" s="1">
        <v>150.65</v>
      </c>
      <c r="O37" s="1">
        <v>224.6271666666666</v>
      </c>
      <c r="P37" s="1">
        <f t="shared" si="1"/>
        <v>7.3599735265028068</v>
      </c>
    </row>
    <row r="38" spans="2:16" hidden="1" x14ac:dyDescent="0.25">
      <c r="B38" s="1" t="s">
        <v>35</v>
      </c>
      <c r="C38" s="2">
        <v>179</v>
      </c>
      <c r="D38" s="2">
        <v>84</v>
      </c>
      <c r="E38" s="2">
        <v>123.3</v>
      </c>
      <c r="F38" s="2">
        <v>3547268</v>
      </c>
      <c r="G38" s="2">
        <v>402643</v>
      </c>
      <c r="H38" s="2">
        <v>2120439.3666666667</v>
      </c>
      <c r="I38" s="1">
        <v>45.88</v>
      </c>
      <c r="J38" s="1">
        <v>109</v>
      </c>
      <c r="K38" s="1">
        <v>75.594166666666695</v>
      </c>
      <c r="L38" s="1">
        <v>72.484666666666683</v>
      </c>
      <c r="M38" s="1">
        <v>109</v>
      </c>
      <c r="N38" s="1">
        <v>45.88</v>
      </c>
      <c r="O38" s="1">
        <v>70.999333333333368</v>
      </c>
      <c r="P38" s="1">
        <f t="shared" si="1"/>
        <v>6.4716570108639386</v>
      </c>
    </row>
    <row r="39" spans="2:16" hidden="1" x14ac:dyDescent="0.25">
      <c r="B39" s="1" t="s">
        <v>36</v>
      </c>
      <c r="C39" s="2">
        <v>254</v>
      </c>
      <c r="D39" s="2">
        <v>129</v>
      </c>
      <c r="E39" s="2">
        <v>180.11666666666667</v>
      </c>
      <c r="F39" s="2">
        <v>978545</v>
      </c>
      <c r="G39" s="2">
        <v>252424</v>
      </c>
      <c r="H39" s="2">
        <v>2904134.4333333331</v>
      </c>
      <c r="I39" s="1">
        <v>15</v>
      </c>
      <c r="J39" s="1">
        <v>98</v>
      </c>
      <c r="K39" s="1">
        <v>26.181500000000007</v>
      </c>
      <c r="L39" s="1">
        <v>23.977166666666665</v>
      </c>
      <c r="M39" s="1">
        <v>34.1</v>
      </c>
      <c r="N39" s="1">
        <v>11.03</v>
      </c>
      <c r="O39" s="1">
        <v>22.762666666666671</v>
      </c>
      <c r="P39" s="1">
        <f t="shared" si="1"/>
        <v>15.019476335520157</v>
      </c>
    </row>
    <row r="40" spans="2:16" hidden="1" x14ac:dyDescent="0.25">
      <c r="B40" s="1" t="s">
        <v>37</v>
      </c>
      <c r="C40" s="2">
        <v>179</v>
      </c>
      <c r="D40" s="2">
        <v>74</v>
      </c>
      <c r="E40" s="2">
        <v>119.4</v>
      </c>
      <c r="F40" s="2">
        <v>1410590</v>
      </c>
      <c r="G40" s="2">
        <v>373298</v>
      </c>
      <c r="H40" s="2">
        <v>593624.01666666672</v>
      </c>
      <c r="I40" s="1">
        <v>14950</v>
      </c>
      <c r="J40" s="1">
        <v>17900</v>
      </c>
      <c r="K40" s="1">
        <v>16343.851666666664</v>
      </c>
      <c r="L40" s="1">
        <v>15982.903666666662</v>
      </c>
      <c r="M40" s="1">
        <v>17297</v>
      </c>
      <c r="N40" s="1">
        <v>13507</v>
      </c>
      <c r="O40" s="1">
        <v>15537.8305</v>
      </c>
      <c r="P40" s="1">
        <f t="shared" si="1"/>
        <v>5.1874756045682417</v>
      </c>
    </row>
    <row r="41" spans="2:16" x14ac:dyDescent="0.25">
      <c r="B41" s="1" t="s">
        <v>38</v>
      </c>
      <c r="C41" s="2">
        <v>81</v>
      </c>
      <c r="D41" s="2">
        <v>31</v>
      </c>
      <c r="E41" s="2">
        <v>49.93333333333333</v>
      </c>
      <c r="F41" s="2">
        <v>86</v>
      </c>
      <c r="G41" s="2">
        <v>40</v>
      </c>
      <c r="H41" s="2">
        <v>79.650000000000006</v>
      </c>
      <c r="I41" s="1">
        <v>948999.5</v>
      </c>
      <c r="J41" s="1">
        <v>97999999.989999995</v>
      </c>
      <c r="K41" s="1">
        <v>2799180.9205000014</v>
      </c>
      <c r="L41" s="1">
        <v>1091295.2683333331</v>
      </c>
      <c r="M41" s="1">
        <v>1560000.07</v>
      </c>
      <c r="N41" s="1">
        <v>111000.34</v>
      </c>
      <c r="O41" s="1">
        <v>949624.32800000045</v>
      </c>
      <c r="P41" s="1">
        <f t="shared" si="1"/>
        <v>194.767187188153</v>
      </c>
    </row>
    <row r="42" spans="2:16" hidden="1" x14ac:dyDescent="0.25">
      <c r="B42" s="1" t="s">
        <v>211</v>
      </c>
      <c r="C42" s="1" t="s">
        <v>211</v>
      </c>
      <c r="D42" s="1" t="s">
        <v>211</v>
      </c>
      <c r="E42" s="1" t="s">
        <v>211</v>
      </c>
      <c r="F42" s="1" t="s">
        <v>211</v>
      </c>
      <c r="G42" s="1" t="s">
        <v>211</v>
      </c>
      <c r="H42" s="1" t="s">
        <v>211</v>
      </c>
      <c r="I42" s="1" t="s">
        <v>211</v>
      </c>
      <c r="J42" s="1" t="s">
        <v>211</v>
      </c>
      <c r="K42" s="1" t="s">
        <v>211</v>
      </c>
      <c r="L42" s="1" t="s">
        <v>211</v>
      </c>
      <c r="M42" s="1" t="s">
        <v>211</v>
      </c>
      <c r="N42" s="1" t="s">
        <v>211</v>
      </c>
      <c r="O42" s="1" t="s">
        <v>211</v>
      </c>
      <c r="P42" s="1" t="e">
        <f t="shared" si="1"/>
        <v>#VALUE!</v>
      </c>
    </row>
    <row r="43" spans="2:16" hidden="1" x14ac:dyDescent="0.25">
      <c r="B43" s="1" t="s">
        <v>39</v>
      </c>
      <c r="C43" s="2">
        <v>65</v>
      </c>
      <c r="D43" s="2">
        <v>16</v>
      </c>
      <c r="E43" s="2">
        <v>40.016666666666666</v>
      </c>
      <c r="F43" s="2">
        <v>16</v>
      </c>
      <c r="G43" s="2">
        <v>18</v>
      </c>
      <c r="H43" s="2">
        <v>172.26666666666668</v>
      </c>
      <c r="I43" s="1">
        <v>266000</v>
      </c>
      <c r="J43" s="1">
        <v>547999.94999999995</v>
      </c>
      <c r="K43" s="1">
        <v>381600.76833333343</v>
      </c>
      <c r="L43" s="1">
        <v>363677.77799999999</v>
      </c>
      <c r="M43" s="1">
        <v>449000</v>
      </c>
      <c r="N43" s="1">
        <v>247534.07999999999</v>
      </c>
      <c r="O43" s="1">
        <v>326152.44683333323</v>
      </c>
      <c r="P43" s="1">
        <f t="shared" si="1"/>
        <v>17.000737550294932</v>
      </c>
    </row>
    <row r="44" spans="2:16" hidden="1" x14ac:dyDescent="0.25">
      <c r="B44" s="1" t="s">
        <v>40</v>
      </c>
      <c r="C44" s="2">
        <v>47</v>
      </c>
      <c r="D44" s="2">
        <v>16</v>
      </c>
      <c r="E44" s="2">
        <v>28.816666666666666</v>
      </c>
      <c r="F44" s="2">
        <v>69</v>
      </c>
      <c r="G44" s="2">
        <v>19</v>
      </c>
      <c r="H44" s="2">
        <v>53.666666666666664</v>
      </c>
      <c r="I44" s="1">
        <v>1000000</v>
      </c>
      <c r="J44" s="1">
        <v>9899996.9800000004</v>
      </c>
      <c r="K44" s="1">
        <v>8137955.6731666662</v>
      </c>
      <c r="L44" s="1">
        <v>7931488.742833334</v>
      </c>
      <c r="M44" s="1">
        <v>8745998.9199999999</v>
      </c>
      <c r="N44" s="1">
        <v>1000000</v>
      </c>
      <c r="O44" s="1">
        <v>7447618.5253333328</v>
      </c>
      <c r="P44" s="1">
        <f t="shared" si="1"/>
        <v>9.2692334534204139</v>
      </c>
    </row>
    <row r="45" spans="2:16" x14ac:dyDescent="0.25">
      <c r="B45" s="1" t="s">
        <v>41</v>
      </c>
      <c r="C45" s="2">
        <v>36</v>
      </c>
      <c r="D45" s="2">
        <v>10</v>
      </c>
      <c r="E45" s="2">
        <v>22.066666666666666</v>
      </c>
      <c r="F45" s="2">
        <v>10</v>
      </c>
      <c r="G45" s="2">
        <v>14</v>
      </c>
      <c r="H45" s="2">
        <v>68.266666666666666</v>
      </c>
      <c r="I45" s="1">
        <v>197999.82</v>
      </c>
      <c r="J45" s="1">
        <v>284983.44</v>
      </c>
      <c r="K45" s="1">
        <v>275893.60466666665</v>
      </c>
      <c r="L45" s="1">
        <v>225010.40966666662</v>
      </c>
      <c r="M45" s="1">
        <v>284980.02</v>
      </c>
      <c r="N45" s="1">
        <v>1001.36</v>
      </c>
      <c r="O45" s="1">
        <v>129215.59400000001</v>
      </c>
      <c r="P45" s="1">
        <f t="shared" si="1"/>
        <v>113.51417125913351</v>
      </c>
    </row>
    <row r="46" spans="2:16" hidden="1" x14ac:dyDescent="0.25">
      <c r="B46" s="1" t="s">
        <v>42</v>
      </c>
      <c r="C46" s="2">
        <v>104</v>
      </c>
      <c r="D46" s="2">
        <v>28</v>
      </c>
      <c r="E46" s="2">
        <v>52.616666666666667</v>
      </c>
      <c r="F46" s="2">
        <v>28</v>
      </c>
      <c r="G46" s="2">
        <v>300</v>
      </c>
      <c r="H46" s="2">
        <v>1328.6666666666667</v>
      </c>
      <c r="I46" s="1">
        <v>33.78</v>
      </c>
      <c r="J46" s="1">
        <v>1000</v>
      </c>
      <c r="K46" s="1">
        <v>67.306166666666755</v>
      </c>
      <c r="L46" s="1">
        <v>67.306166666666755</v>
      </c>
      <c r="M46" s="1">
        <v>1000</v>
      </c>
      <c r="N46" s="1">
        <v>33.78</v>
      </c>
      <c r="O46" s="1">
        <v>67.306166666666755</v>
      </c>
      <c r="P46" s="1">
        <f t="shared" si="1"/>
        <v>0</v>
      </c>
    </row>
    <row r="47" spans="2:16" hidden="1" x14ac:dyDescent="0.25">
      <c r="B47" s="1" t="s">
        <v>43</v>
      </c>
      <c r="C47" s="2">
        <v>119</v>
      </c>
      <c r="D47" s="2">
        <v>54</v>
      </c>
      <c r="E47" s="2">
        <v>81.033333333333331</v>
      </c>
      <c r="F47" s="2">
        <v>1136974</v>
      </c>
      <c r="G47" s="2">
        <v>169094</v>
      </c>
      <c r="H47" s="2">
        <v>1262273.9666666666</v>
      </c>
      <c r="I47" s="1">
        <v>130</v>
      </c>
      <c r="J47" s="1">
        <v>288</v>
      </c>
      <c r="K47" s="1">
        <v>188.16716666666665</v>
      </c>
      <c r="L47" s="1">
        <v>183.108</v>
      </c>
      <c r="M47" s="1">
        <v>272</v>
      </c>
      <c r="N47" s="1">
        <v>130</v>
      </c>
      <c r="O47" s="1">
        <v>178.0931666666666</v>
      </c>
      <c r="P47" s="1">
        <f t="shared" si="1"/>
        <v>5.6565898560585106</v>
      </c>
    </row>
    <row r="48" spans="2:16" hidden="1" x14ac:dyDescent="0.25">
      <c r="B48" s="1" t="s">
        <v>44</v>
      </c>
      <c r="C48" s="2">
        <v>142</v>
      </c>
      <c r="D48" s="2">
        <v>62</v>
      </c>
      <c r="E48" s="2">
        <v>90.066666666666663</v>
      </c>
      <c r="F48" s="2">
        <v>337862</v>
      </c>
      <c r="G48" s="2">
        <v>82568</v>
      </c>
      <c r="H48" s="2">
        <v>888273.21666666667</v>
      </c>
      <c r="I48" s="1">
        <v>35.89</v>
      </c>
      <c r="J48" s="1">
        <v>59.97</v>
      </c>
      <c r="K48" s="1">
        <v>46.098333333333322</v>
      </c>
      <c r="L48" s="1">
        <v>43.592833333333331</v>
      </c>
      <c r="M48" s="1">
        <v>59.97</v>
      </c>
      <c r="N48" s="1">
        <v>26.32</v>
      </c>
      <c r="O48" s="1">
        <v>42.235666666666674</v>
      </c>
      <c r="P48" s="1">
        <f t="shared" si="1"/>
        <v>9.1455089300511752</v>
      </c>
    </row>
    <row r="49" spans="2:16" hidden="1" x14ac:dyDescent="0.25">
      <c r="B49" s="1" t="s">
        <v>45</v>
      </c>
      <c r="C49" s="2">
        <v>181</v>
      </c>
      <c r="D49" s="2">
        <v>77</v>
      </c>
      <c r="E49" s="2">
        <v>127.88333333333333</v>
      </c>
      <c r="F49" s="2">
        <v>77</v>
      </c>
      <c r="G49" s="2">
        <v>85100</v>
      </c>
      <c r="H49" s="2">
        <v>1542199.95</v>
      </c>
      <c r="I49" s="1">
        <v>7.76</v>
      </c>
      <c r="J49" s="1">
        <v>26.67</v>
      </c>
      <c r="K49" s="1">
        <v>16.544166666666666</v>
      </c>
      <c r="L49" s="1">
        <v>16.387666666666668</v>
      </c>
      <c r="M49" s="1">
        <v>25.99</v>
      </c>
      <c r="N49" s="1">
        <v>4.62</v>
      </c>
      <c r="O49" s="1">
        <v>15.822833333333332</v>
      </c>
      <c r="P49" s="1">
        <f t="shared" si="1"/>
        <v>4.5588126863077658</v>
      </c>
    </row>
    <row r="50" spans="2:16" hidden="1" x14ac:dyDescent="0.25">
      <c r="B50" s="1" t="s">
        <v>46</v>
      </c>
      <c r="C50" s="2">
        <v>120</v>
      </c>
      <c r="D50" s="2">
        <v>35</v>
      </c>
      <c r="E50" s="2">
        <v>63.533333333333331</v>
      </c>
      <c r="F50" s="2">
        <v>1437</v>
      </c>
      <c r="G50" s="2">
        <v>283</v>
      </c>
      <c r="H50" s="2">
        <v>886.4</v>
      </c>
      <c r="I50" s="1">
        <v>15027.21</v>
      </c>
      <c r="J50" s="1">
        <v>64999.91</v>
      </c>
      <c r="K50" s="1">
        <v>25068.54833333334</v>
      </c>
      <c r="L50" s="1">
        <v>24152.29966666667</v>
      </c>
      <c r="M50" s="1">
        <v>64999.91</v>
      </c>
      <c r="N50" s="1">
        <v>15027.2</v>
      </c>
      <c r="O50" s="1">
        <v>23222.163333333338</v>
      </c>
      <c r="P50" s="1">
        <f t="shared" si="1"/>
        <v>7.9509603541099967</v>
      </c>
    </row>
    <row r="51" spans="2:16" hidden="1" x14ac:dyDescent="0.25">
      <c r="B51" s="1" t="s">
        <v>47</v>
      </c>
      <c r="C51" s="2">
        <v>122</v>
      </c>
      <c r="D51" s="2">
        <v>57</v>
      </c>
      <c r="E51" s="2">
        <v>80.150000000000006</v>
      </c>
      <c r="F51" s="2">
        <v>57</v>
      </c>
      <c r="G51" s="2">
        <v>161</v>
      </c>
      <c r="H51" s="2">
        <v>717.88333333333333</v>
      </c>
      <c r="I51" s="1">
        <v>500.02</v>
      </c>
      <c r="J51" s="1">
        <v>12999.96</v>
      </c>
      <c r="K51" s="1">
        <v>4567.7266666666665</v>
      </c>
      <c r="L51" s="1">
        <v>4360.7546666666649</v>
      </c>
      <c r="M51" s="1">
        <v>12999.96</v>
      </c>
      <c r="N51" s="1">
        <v>500.02</v>
      </c>
      <c r="O51" s="1">
        <v>4360.7513333333318</v>
      </c>
      <c r="P51" s="1">
        <f t="shared" si="1"/>
        <v>4.7463227667036909</v>
      </c>
    </row>
    <row r="52" spans="2:16" x14ac:dyDescent="0.25">
      <c r="B52" s="1" t="s">
        <v>48</v>
      </c>
      <c r="C52" s="2">
        <v>166</v>
      </c>
      <c r="D52" s="2">
        <v>68</v>
      </c>
      <c r="E52" s="2">
        <v>104.48333333333333</v>
      </c>
      <c r="F52" s="2">
        <v>68</v>
      </c>
      <c r="G52" s="2">
        <v>169</v>
      </c>
      <c r="H52" s="2">
        <v>667.18333333333328</v>
      </c>
      <c r="I52" s="1">
        <v>350.12</v>
      </c>
      <c r="J52" s="1">
        <v>2999.99</v>
      </c>
      <c r="K52" s="1">
        <v>820.36099999999999</v>
      </c>
      <c r="L52" s="1">
        <v>701.46250000000009</v>
      </c>
      <c r="M52" s="1">
        <v>2999.99</v>
      </c>
      <c r="N52" s="1">
        <v>350.12</v>
      </c>
      <c r="O52" s="1">
        <v>683.12850000000026</v>
      </c>
      <c r="P52" s="1">
        <f t="shared" si="1"/>
        <v>20.08882662632282</v>
      </c>
    </row>
    <row r="53" spans="2:16" x14ac:dyDescent="0.25">
      <c r="B53" s="1" t="s">
        <v>49</v>
      </c>
      <c r="C53" s="2">
        <v>58</v>
      </c>
      <c r="D53" s="2">
        <v>15</v>
      </c>
      <c r="E53" s="2">
        <v>32.983333333333334</v>
      </c>
      <c r="F53" s="2">
        <v>15</v>
      </c>
      <c r="G53" s="2">
        <v>28</v>
      </c>
      <c r="H53" s="2">
        <v>160.56666666666666</v>
      </c>
      <c r="I53" s="1">
        <v>249999.99</v>
      </c>
      <c r="J53" s="1">
        <v>3578999.99</v>
      </c>
      <c r="K53" s="1">
        <v>422676.14399999974</v>
      </c>
      <c r="L53" s="1">
        <v>378366.73849999986</v>
      </c>
      <c r="M53" s="1">
        <v>1311785.75</v>
      </c>
      <c r="N53" s="1">
        <v>135000.17000000001</v>
      </c>
      <c r="O53" s="1">
        <v>342674.8563333333</v>
      </c>
      <c r="P53" s="1">
        <f t="shared" si="1"/>
        <v>23.346121312398257</v>
      </c>
    </row>
    <row r="54" spans="2:16" hidden="1" x14ac:dyDescent="0.25">
      <c r="B54" s="1" t="s">
        <v>50</v>
      </c>
      <c r="C54" s="2">
        <v>71</v>
      </c>
      <c r="D54" s="2">
        <v>19</v>
      </c>
      <c r="E54" s="2">
        <v>37.75</v>
      </c>
      <c r="F54" s="2">
        <v>168</v>
      </c>
      <c r="G54" s="2">
        <v>42</v>
      </c>
      <c r="H54" s="2">
        <v>455.1</v>
      </c>
      <c r="I54" s="1">
        <v>29001.01</v>
      </c>
      <c r="J54" s="1">
        <v>125000</v>
      </c>
      <c r="K54" s="1">
        <v>60808.260999999984</v>
      </c>
      <c r="L54" s="1">
        <v>57340.205500000004</v>
      </c>
      <c r="M54" s="1">
        <v>88000</v>
      </c>
      <c r="N54" s="1">
        <v>29001.01</v>
      </c>
      <c r="O54" s="1">
        <v>53372.258833333304</v>
      </c>
      <c r="P54" s="1">
        <f t="shared" si="1"/>
        <v>13.932335503893967</v>
      </c>
    </row>
    <row r="55" spans="2:16" hidden="1" x14ac:dyDescent="0.25">
      <c r="B55" s="1" t="s">
        <v>51</v>
      </c>
      <c r="C55" s="2">
        <v>750</v>
      </c>
      <c r="D55" s="2">
        <v>459</v>
      </c>
      <c r="E55" s="2">
        <v>578.56666666666672</v>
      </c>
      <c r="F55" s="2">
        <v>3253</v>
      </c>
      <c r="G55" s="2">
        <v>1877</v>
      </c>
      <c r="H55" s="2">
        <v>2766.7</v>
      </c>
      <c r="I55" s="1">
        <v>793999.92</v>
      </c>
      <c r="J55" s="1">
        <v>1099947.95</v>
      </c>
      <c r="K55" s="1">
        <v>919481.44550000003</v>
      </c>
      <c r="L55" s="1">
        <v>912378.45999999985</v>
      </c>
      <c r="M55" s="1">
        <v>1098011.02</v>
      </c>
      <c r="N55" s="1">
        <v>740055.17</v>
      </c>
      <c r="O55" s="1">
        <v>880609.15750000009</v>
      </c>
      <c r="P55" s="1">
        <f t="shared" si="1"/>
        <v>4.4142498029836741</v>
      </c>
    </row>
    <row r="56" spans="2:16" x14ac:dyDescent="0.25">
      <c r="B56" s="1" t="s">
        <v>52</v>
      </c>
      <c r="C56" s="2">
        <v>64</v>
      </c>
      <c r="D56" s="2">
        <v>15</v>
      </c>
      <c r="E56" s="2">
        <v>38.15</v>
      </c>
      <c r="F56" s="2">
        <v>500</v>
      </c>
      <c r="G56" s="2">
        <v>51</v>
      </c>
      <c r="H56" s="2">
        <v>205.83333333333334</v>
      </c>
      <c r="I56" s="1">
        <v>2887.99</v>
      </c>
      <c r="J56" s="1">
        <v>65554.490000000005</v>
      </c>
      <c r="K56" s="1">
        <v>42901.571166666668</v>
      </c>
      <c r="L56" s="1">
        <v>34868.763833333331</v>
      </c>
      <c r="M56" s="1">
        <v>63997.99</v>
      </c>
      <c r="N56" s="1">
        <v>2887.99</v>
      </c>
      <c r="O56" s="1">
        <v>28276.202000000001</v>
      </c>
      <c r="P56" s="1">
        <f t="shared" si="1"/>
        <v>51.723244750715345</v>
      </c>
    </row>
    <row r="57" spans="2:16" hidden="1" x14ac:dyDescent="0.25">
      <c r="B57" s="1" t="s">
        <v>53</v>
      </c>
      <c r="C57" s="2">
        <v>47</v>
      </c>
      <c r="D57" s="2">
        <v>8</v>
      </c>
      <c r="E57" s="2">
        <v>22.816666666666666</v>
      </c>
      <c r="F57" s="2">
        <v>8</v>
      </c>
      <c r="G57" s="2">
        <v>29874</v>
      </c>
      <c r="H57" s="2">
        <v>254486.06666666668</v>
      </c>
      <c r="I57" s="1">
        <v>601.21</v>
      </c>
      <c r="J57" s="1">
        <v>946.22</v>
      </c>
      <c r="K57" s="1">
        <v>771.54933333333349</v>
      </c>
      <c r="L57" s="1">
        <v>756.44450000000006</v>
      </c>
      <c r="M57" s="1">
        <v>946.22</v>
      </c>
      <c r="N57" s="1">
        <v>600.03</v>
      </c>
      <c r="O57" s="1">
        <v>750.50383333333355</v>
      </c>
      <c r="P57" s="1">
        <f t="shared" si="1"/>
        <v>2.8041828789237728</v>
      </c>
    </row>
    <row r="58" spans="2:16" hidden="1" x14ac:dyDescent="0.25">
      <c r="B58" s="1" t="s">
        <v>54</v>
      </c>
      <c r="C58" s="2">
        <v>289</v>
      </c>
      <c r="D58" s="2">
        <v>130</v>
      </c>
      <c r="E58" s="2">
        <v>182.76666666666668</v>
      </c>
      <c r="F58" s="2">
        <v>437</v>
      </c>
      <c r="G58" s="2">
        <v>170</v>
      </c>
      <c r="H58" s="2">
        <v>439.08333333333331</v>
      </c>
      <c r="I58" s="1">
        <v>334999</v>
      </c>
      <c r="J58" s="1">
        <v>600001.27</v>
      </c>
      <c r="K58" s="1">
        <v>410255.00483333331</v>
      </c>
      <c r="L58" s="1">
        <v>399534.91283333325</v>
      </c>
      <c r="M58" s="1">
        <v>588999.97</v>
      </c>
      <c r="N58" s="1">
        <v>300000</v>
      </c>
      <c r="O58" s="1">
        <v>380994.01849999995</v>
      </c>
      <c r="P58" s="1">
        <f t="shared" si="1"/>
        <v>7.6801694810159775</v>
      </c>
    </row>
    <row r="59" spans="2:16" x14ac:dyDescent="0.25">
      <c r="B59" s="1" t="s">
        <v>55</v>
      </c>
      <c r="C59" s="2">
        <v>226</v>
      </c>
      <c r="D59" s="2">
        <v>103</v>
      </c>
      <c r="E59" s="2">
        <v>149.83333333333334</v>
      </c>
      <c r="F59" s="2">
        <v>103</v>
      </c>
      <c r="G59" s="2">
        <v>139</v>
      </c>
      <c r="H59" s="2">
        <v>353.01666666666665</v>
      </c>
      <c r="I59" s="1">
        <v>13060.06</v>
      </c>
      <c r="J59" s="1">
        <v>500000</v>
      </c>
      <c r="K59" s="1">
        <v>62958.130500000014</v>
      </c>
      <c r="L59" s="1">
        <v>48209.9185</v>
      </c>
      <c r="M59" s="1">
        <v>500000</v>
      </c>
      <c r="N59" s="1">
        <v>13060.06</v>
      </c>
      <c r="O59" s="1">
        <v>43260.442333333354</v>
      </c>
      <c r="P59" s="1">
        <f t="shared" si="1"/>
        <v>45.532794174619553</v>
      </c>
    </row>
    <row r="60" spans="2:16" hidden="1" x14ac:dyDescent="0.25">
      <c r="B60" s="1" t="s">
        <v>56</v>
      </c>
      <c r="C60" s="2">
        <v>162</v>
      </c>
      <c r="D60" s="2">
        <v>58</v>
      </c>
      <c r="E60" s="2">
        <v>97.45</v>
      </c>
      <c r="F60" s="2">
        <v>58</v>
      </c>
      <c r="G60" s="2">
        <v>72</v>
      </c>
      <c r="H60" s="2">
        <v>171.08333333333334</v>
      </c>
      <c r="I60" s="1">
        <v>355001.5</v>
      </c>
      <c r="J60" s="1">
        <v>870999.97</v>
      </c>
      <c r="K60" s="1">
        <v>468999.46733333316</v>
      </c>
      <c r="L60" s="1">
        <v>463830.43849999981</v>
      </c>
      <c r="M60" s="1">
        <v>550000</v>
      </c>
      <c r="N60" s="1">
        <v>355001.2</v>
      </c>
      <c r="O60" s="1">
        <v>444076.0633333333</v>
      </c>
      <c r="P60" s="1">
        <f t="shared" si="1"/>
        <v>5.612417794582143</v>
      </c>
    </row>
    <row r="61" spans="2:16" x14ac:dyDescent="0.25">
      <c r="B61" s="1" t="s">
        <v>57</v>
      </c>
      <c r="C61" s="2">
        <v>79</v>
      </c>
      <c r="D61" s="2">
        <v>14</v>
      </c>
      <c r="E61" s="2">
        <v>29.683333333333334</v>
      </c>
      <c r="F61" s="2">
        <v>54</v>
      </c>
      <c r="G61" s="2">
        <v>18</v>
      </c>
      <c r="H61" s="2">
        <v>82.083333333333329</v>
      </c>
      <c r="I61" s="1">
        <v>7.99</v>
      </c>
      <c r="J61" s="1">
        <v>100000</v>
      </c>
      <c r="K61" s="1">
        <v>61651.200333333327</v>
      </c>
      <c r="L61" s="1">
        <v>27032.816333333332</v>
      </c>
      <c r="M61" s="1">
        <v>100000</v>
      </c>
      <c r="N61" s="1">
        <v>7.99</v>
      </c>
      <c r="O61" s="1">
        <v>16913.814333333336</v>
      </c>
      <c r="P61" s="1">
        <f t="shared" si="1"/>
        <v>264.50205209970073</v>
      </c>
    </row>
    <row r="62" spans="2:16" hidden="1" x14ac:dyDescent="0.25">
      <c r="B62" s="1" t="s">
        <v>58</v>
      </c>
      <c r="C62" s="2">
        <v>108</v>
      </c>
      <c r="D62" s="2">
        <v>30</v>
      </c>
      <c r="E62" s="2">
        <v>54.2</v>
      </c>
      <c r="F62" s="2">
        <v>194</v>
      </c>
      <c r="G62" s="2">
        <v>44</v>
      </c>
      <c r="H62" s="2">
        <v>169.23333333333332</v>
      </c>
      <c r="I62" s="1">
        <v>388805.47</v>
      </c>
      <c r="J62" s="1">
        <v>500000</v>
      </c>
      <c r="K62" s="1">
        <v>453817.52600000013</v>
      </c>
      <c r="L62" s="1">
        <v>447035.34066666669</v>
      </c>
      <c r="M62" s="1">
        <v>495000</v>
      </c>
      <c r="N62" s="1">
        <v>386123.02</v>
      </c>
      <c r="O62" s="1">
        <v>428719.00066666672</v>
      </c>
      <c r="P62" s="1">
        <f t="shared" si="1"/>
        <v>5.8543067357184304</v>
      </c>
    </row>
    <row r="63" spans="2:16" hidden="1" x14ac:dyDescent="0.25">
      <c r="B63" s="1" t="s">
        <v>59</v>
      </c>
      <c r="C63" s="2">
        <v>234</v>
      </c>
      <c r="D63" s="2">
        <v>105</v>
      </c>
      <c r="E63" s="2">
        <v>165.71666666666667</v>
      </c>
      <c r="F63" s="2">
        <v>1124279</v>
      </c>
      <c r="G63" s="2">
        <v>366758</v>
      </c>
      <c r="H63" s="2">
        <v>1414695.3333333333</v>
      </c>
      <c r="I63" s="1">
        <v>183.25</v>
      </c>
      <c r="J63" s="1">
        <v>298.45999999999998</v>
      </c>
      <c r="K63" s="1">
        <v>232.38133333333326</v>
      </c>
      <c r="L63" s="1">
        <v>220.14249999999996</v>
      </c>
      <c r="M63" s="1">
        <v>294.99</v>
      </c>
      <c r="N63" s="1">
        <v>181.06</v>
      </c>
      <c r="O63" s="1">
        <v>209.02</v>
      </c>
      <c r="P63" s="1">
        <f t="shared" si="1"/>
        <v>11.176601920071404</v>
      </c>
    </row>
    <row r="64" spans="2:16" x14ac:dyDescent="0.25">
      <c r="B64" s="1" t="s">
        <v>60</v>
      </c>
      <c r="C64" s="2">
        <v>388</v>
      </c>
      <c r="D64" s="2">
        <v>191</v>
      </c>
      <c r="E64" s="2">
        <v>269.71666666666664</v>
      </c>
      <c r="F64" s="2">
        <v>191</v>
      </c>
      <c r="G64" s="2">
        <v>405632</v>
      </c>
      <c r="H64" s="2">
        <v>2502642.0499999998</v>
      </c>
      <c r="I64" s="1">
        <v>51.69</v>
      </c>
      <c r="J64" s="1">
        <v>100</v>
      </c>
      <c r="K64" s="1">
        <v>69.491166666666643</v>
      </c>
      <c r="L64" s="1">
        <v>63.228333333333325</v>
      </c>
      <c r="M64" s="1">
        <v>89.78</v>
      </c>
      <c r="N64" s="1">
        <v>35.06</v>
      </c>
      <c r="O64" s="1">
        <v>56.879666666666658</v>
      </c>
      <c r="P64" s="1">
        <f t="shared" si="1"/>
        <v>22.172246672800451</v>
      </c>
    </row>
    <row r="65" spans="2:16" hidden="1" x14ac:dyDescent="0.25">
      <c r="B65" s="1" t="s">
        <v>61</v>
      </c>
      <c r="C65" s="2">
        <v>501</v>
      </c>
      <c r="D65" s="2">
        <v>241</v>
      </c>
      <c r="E65" s="2">
        <v>335.23333333333335</v>
      </c>
      <c r="F65" s="2">
        <v>1414562</v>
      </c>
      <c r="G65" s="2">
        <v>351009</v>
      </c>
      <c r="H65" s="2">
        <v>1957551.4333333333</v>
      </c>
      <c r="I65" s="1">
        <v>8.11</v>
      </c>
      <c r="J65" s="1">
        <v>13.39</v>
      </c>
      <c r="K65" s="1">
        <v>8.7744999999999997</v>
      </c>
      <c r="L65" s="1">
        <v>8.4933333333333358</v>
      </c>
      <c r="M65" s="1">
        <v>10.5</v>
      </c>
      <c r="N65" s="1">
        <v>8.11</v>
      </c>
      <c r="O65" s="1">
        <v>8.0891666666666673</v>
      </c>
      <c r="P65" s="1">
        <f t="shared" si="1"/>
        <v>8.47223653033892</v>
      </c>
    </row>
    <row r="66" spans="2:16" hidden="1" x14ac:dyDescent="0.25">
      <c r="B66" s="1" t="s">
        <v>62</v>
      </c>
      <c r="C66" s="2">
        <v>100</v>
      </c>
      <c r="D66" s="2">
        <v>41</v>
      </c>
      <c r="E66" s="2">
        <v>60.06666666666667</v>
      </c>
      <c r="F66" s="2">
        <v>1268</v>
      </c>
      <c r="G66" s="2">
        <v>278</v>
      </c>
      <c r="H66" s="2">
        <v>809.85</v>
      </c>
      <c r="I66" s="1">
        <v>9757.41</v>
      </c>
      <c r="J66" s="1">
        <v>26000</v>
      </c>
      <c r="K66" s="1">
        <v>10277.152666666669</v>
      </c>
      <c r="L66" s="1">
        <v>10122.949166666667</v>
      </c>
      <c r="M66" s="1">
        <v>13499.99</v>
      </c>
      <c r="N66" s="1">
        <v>9757.41</v>
      </c>
      <c r="O66" s="1">
        <v>10004.551000000001</v>
      </c>
      <c r="P66" s="1">
        <f t="shared" si="1"/>
        <v>2.7247766208265354</v>
      </c>
    </row>
    <row r="67" spans="2:16" hidden="1" x14ac:dyDescent="0.25">
      <c r="B67" s="1" t="s">
        <v>63</v>
      </c>
      <c r="C67" s="2">
        <v>122</v>
      </c>
      <c r="D67" s="2">
        <v>51</v>
      </c>
      <c r="E67" s="2">
        <v>78.683333333333337</v>
      </c>
      <c r="F67" s="2">
        <v>796</v>
      </c>
      <c r="G67" s="2">
        <v>134</v>
      </c>
      <c r="H67" s="2">
        <v>761.2</v>
      </c>
      <c r="I67" s="1">
        <v>1922.23</v>
      </c>
      <c r="J67" s="1">
        <v>3999</v>
      </c>
      <c r="K67" s="1">
        <v>2380.254833333333</v>
      </c>
      <c r="L67" s="1">
        <v>2318.395833333333</v>
      </c>
      <c r="M67" s="1">
        <v>3998.93</v>
      </c>
      <c r="N67" s="1">
        <v>1922.17</v>
      </c>
      <c r="O67" s="1">
        <v>2279.7296666666662</v>
      </c>
      <c r="P67" s="1">
        <f t="shared" ref="P67:P98" si="2">(K67-O67)/O67*100</f>
        <v>4.409521362839957</v>
      </c>
    </row>
    <row r="68" spans="2:16" x14ac:dyDescent="0.25">
      <c r="B68" s="1" t="s">
        <v>64</v>
      </c>
      <c r="C68" s="2">
        <v>183</v>
      </c>
      <c r="D68" s="2">
        <v>66</v>
      </c>
      <c r="E68" s="2">
        <v>102.81666666666666</v>
      </c>
      <c r="F68" s="2">
        <v>5105</v>
      </c>
      <c r="G68" s="2">
        <v>216</v>
      </c>
      <c r="H68" s="2">
        <v>1097.7666666666667</v>
      </c>
      <c r="I68" s="1">
        <v>0.02</v>
      </c>
      <c r="J68" s="1">
        <v>949.78</v>
      </c>
      <c r="K68" s="1">
        <v>233.81583333333344</v>
      </c>
      <c r="L68" s="1">
        <v>179.8693333333334</v>
      </c>
      <c r="M68" s="1">
        <v>949.78</v>
      </c>
      <c r="N68" s="1">
        <v>0.02</v>
      </c>
      <c r="O68" s="1">
        <v>145.0351666666667</v>
      </c>
      <c r="P68" s="1">
        <f t="shared" si="2"/>
        <v>61.213200017007409</v>
      </c>
    </row>
    <row r="69" spans="2:16" x14ac:dyDescent="0.25">
      <c r="B69" s="1" t="s">
        <v>65</v>
      </c>
      <c r="C69" s="2">
        <v>139</v>
      </c>
      <c r="D69" s="2">
        <v>52</v>
      </c>
      <c r="E69" s="2">
        <v>86.283333333333331</v>
      </c>
      <c r="F69" s="2">
        <v>52</v>
      </c>
      <c r="G69" s="2">
        <v>43622</v>
      </c>
      <c r="H69" s="2">
        <v>220296.83333333334</v>
      </c>
      <c r="I69" s="1">
        <v>19.350000000000001</v>
      </c>
      <c r="J69" s="1">
        <v>60</v>
      </c>
      <c r="K69" s="1">
        <v>26.736833333333333</v>
      </c>
      <c r="L69" s="1">
        <v>23.420666666666666</v>
      </c>
      <c r="M69" s="1">
        <v>60</v>
      </c>
      <c r="N69" s="1">
        <v>18.96</v>
      </c>
      <c r="O69" s="1">
        <v>21.857000000000003</v>
      </c>
      <c r="P69" s="1">
        <f t="shared" si="2"/>
        <v>22.326180781137985</v>
      </c>
    </row>
    <row r="70" spans="2:16" hidden="1" x14ac:dyDescent="0.25">
      <c r="B70" s="1" t="s">
        <v>66</v>
      </c>
      <c r="C70" s="2">
        <v>292</v>
      </c>
      <c r="D70" s="2">
        <v>123</v>
      </c>
      <c r="E70" s="2">
        <v>179.31666666666666</v>
      </c>
      <c r="F70" s="2">
        <v>705101</v>
      </c>
      <c r="G70" s="2">
        <v>84811</v>
      </c>
      <c r="H70" s="2">
        <v>522661.65</v>
      </c>
      <c r="I70" s="1">
        <v>13.13</v>
      </c>
      <c r="J70" s="1">
        <v>29.88</v>
      </c>
      <c r="K70" s="1">
        <v>19.756666666666668</v>
      </c>
      <c r="L70" s="1">
        <v>18.40516666666667</v>
      </c>
      <c r="M70" s="1">
        <v>27.56</v>
      </c>
      <c r="N70" s="1">
        <v>7.08</v>
      </c>
      <c r="O70" s="1">
        <v>16.692000000000004</v>
      </c>
      <c r="P70" s="1">
        <f t="shared" si="2"/>
        <v>18.36009265915806</v>
      </c>
    </row>
    <row r="71" spans="2:16" x14ac:dyDescent="0.25">
      <c r="B71" s="1" t="s">
        <v>67</v>
      </c>
      <c r="C71" s="2">
        <v>419</v>
      </c>
      <c r="D71" s="2">
        <v>202</v>
      </c>
      <c r="E71" s="2">
        <v>274.88333333333333</v>
      </c>
      <c r="F71" s="2">
        <v>615019</v>
      </c>
      <c r="G71" s="2">
        <v>101243</v>
      </c>
      <c r="H71" s="2">
        <v>558502.18333333335</v>
      </c>
      <c r="I71" s="1">
        <v>3.23</v>
      </c>
      <c r="J71" s="1">
        <v>15</v>
      </c>
      <c r="K71" s="1">
        <v>4.2686666666666664</v>
      </c>
      <c r="L71" s="1">
        <v>3.7946666666666671</v>
      </c>
      <c r="M71" s="1">
        <v>7.08</v>
      </c>
      <c r="N71" s="1">
        <v>3.23</v>
      </c>
      <c r="O71" s="1">
        <v>3.2696666666666641</v>
      </c>
      <c r="P71" s="1">
        <f t="shared" si="2"/>
        <v>30.553573249057088</v>
      </c>
    </row>
    <row r="72" spans="2:16" hidden="1" x14ac:dyDescent="0.25">
      <c r="B72" s="1" t="s">
        <v>68</v>
      </c>
      <c r="C72" s="2">
        <v>135</v>
      </c>
      <c r="D72" s="2">
        <v>59</v>
      </c>
      <c r="E72" s="2">
        <v>90.566666666666663</v>
      </c>
      <c r="F72" s="2">
        <v>795712</v>
      </c>
      <c r="G72" s="2">
        <v>47603</v>
      </c>
      <c r="H72" s="2">
        <v>263980.96666666667</v>
      </c>
      <c r="I72" s="1">
        <v>7.02</v>
      </c>
      <c r="J72" s="1">
        <v>17.989999999999998</v>
      </c>
      <c r="K72" s="1">
        <v>11.092333333333336</v>
      </c>
      <c r="L72" s="1">
        <v>10.168999999999999</v>
      </c>
      <c r="M72" s="1">
        <v>17.100000000000001</v>
      </c>
      <c r="N72" s="1">
        <v>7.02</v>
      </c>
      <c r="O72" s="1">
        <v>9.4650000000000016</v>
      </c>
      <c r="P72" s="1">
        <f t="shared" si="2"/>
        <v>17.193167811234382</v>
      </c>
    </row>
    <row r="73" spans="2:16" x14ac:dyDescent="0.25">
      <c r="B73" s="1" t="s">
        <v>69</v>
      </c>
      <c r="C73" s="2">
        <v>269</v>
      </c>
      <c r="D73" s="2">
        <v>130</v>
      </c>
      <c r="E73" s="2">
        <v>190.58333333333334</v>
      </c>
      <c r="F73" s="2">
        <v>1240836</v>
      </c>
      <c r="G73" s="2">
        <v>121215</v>
      </c>
      <c r="H73" s="2">
        <v>742695.9</v>
      </c>
      <c r="I73" s="1">
        <v>7.78</v>
      </c>
      <c r="J73" s="1">
        <v>100</v>
      </c>
      <c r="K73" s="1">
        <v>24.319999999999997</v>
      </c>
      <c r="L73" s="1">
        <v>18.718333333333344</v>
      </c>
      <c r="M73" s="1">
        <v>100</v>
      </c>
      <c r="N73" s="1">
        <v>5.35</v>
      </c>
      <c r="O73" s="1">
        <v>16.420333333333335</v>
      </c>
      <c r="P73" s="1">
        <f t="shared" si="2"/>
        <v>48.109051785387997</v>
      </c>
    </row>
    <row r="74" spans="2:16" hidden="1" x14ac:dyDescent="0.25">
      <c r="B74" s="1" t="s">
        <v>70</v>
      </c>
      <c r="C74" s="2">
        <v>503</v>
      </c>
      <c r="D74" s="2">
        <v>225</v>
      </c>
      <c r="E74" s="2">
        <v>317.11666666666667</v>
      </c>
      <c r="F74" s="2">
        <v>7507106</v>
      </c>
      <c r="G74" s="2">
        <v>245223</v>
      </c>
      <c r="H74" s="2">
        <v>2579015.8333333335</v>
      </c>
      <c r="I74" s="1">
        <v>1.07</v>
      </c>
      <c r="J74" s="1">
        <v>9.93</v>
      </c>
      <c r="K74" s="1">
        <v>2.5610000000000004</v>
      </c>
      <c r="L74" s="1">
        <v>2.4025000000000012</v>
      </c>
      <c r="M74" s="1">
        <v>9.85</v>
      </c>
      <c r="N74" s="1">
        <v>1.07</v>
      </c>
      <c r="O74" s="1">
        <v>2.2203333333333339</v>
      </c>
      <c r="P74" s="1">
        <f t="shared" si="2"/>
        <v>15.34304158534753</v>
      </c>
    </row>
    <row r="75" spans="2:16" hidden="1" x14ac:dyDescent="0.25">
      <c r="B75" s="1" t="s">
        <v>71</v>
      </c>
      <c r="C75" s="2">
        <v>1498</v>
      </c>
      <c r="D75" s="2">
        <v>867</v>
      </c>
      <c r="E75" s="2">
        <v>1159.6166666666666</v>
      </c>
      <c r="F75" s="2">
        <v>867</v>
      </c>
      <c r="G75" s="2">
        <v>1000000</v>
      </c>
      <c r="H75" s="2">
        <v>339609874.23333335</v>
      </c>
      <c r="I75" s="1">
        <v>46.81</v>
      </c>
      <c r="J75" s="1">
        <v>62.74</v>
      </c>
      <c r="K75" s="1">
        <v>49.677666666666681</v>
      </c>
      <c r="L75" s="1">
        <v>49.076333333333338</v>
      </c>
      <c r="M75" s="1">
        <v>57</v>
      </c>
      <c r="N75" s="1">
        <v>45.88</v>
      </c>
      <c r="O75" s="1">
        <v>48.419666666666679</v>
      </c>
      <c r="P75" s="1">
        <f t="shared" si="2"/>
        <v>2.5981178446774429</v>
      </c>
    </row>
    <row r="76" spans="2:16" x14ac:dyDescent="0.25">
      <c r="B76" s="1" t="s">
        <v>72</v>
      </c>
      <c r="C76" s="2">
        <v>137</v>
      </c>
      <c r="D76" s="2">
        <v>67</v>
      </c>
      <c r="E76" s="2">
        <v>91.11666666666666</v>
      </c>
      <c r="F76" s="2">
        <v>67</v>
      </c>
      <c r="G76" s="2">
        <v>73</v>
      </c>
      <c r="H76" s="2">
        <v>160.48333333333332</v>
      </c>
      <c r="I76" s="1">
        <v>1000000</v>
      </c>
      <c r="J76" s="1">
        <v>13148535.5</v>
      </c>
      <c r="K76" s="1">
        <v>2159097.8913333328</v>
      </c>
      <c r="L76" s="1">
        <v>1716095.7796666669</v>
      </c>
      <c r="M76" s="1">
        <v>2900000.02</v>
      </c>
      <c r="N76" s="1">
        <v>1000000</v>
      </c>
      <c r="O76" s="1">
        <v>1564865.4741666662</v>
      </c>
      <c r="P76" s="1">
        <f t="shared" si="2"/>
        <v>37.973386656965616</v>
      </c>
    </row>
    <row r="77" spans="2:16" hidden="1" x14ac:dyDescent="0.25">
      <c r="B77" s="1" t="s">
        <v>73</v>
      </c>
      <c r="C77" s="2">
        <v>41</v>
      </c>
      <c r="D77" s="2">
        <v>8</v>
      </c>
      <c r="E77" s="2">
        <v>20.333333333333332</v>
      </c>
      <c r="F77" s="2">
        <v>22860</v>
      </c>
      <c r="G77" s="2">
        <v>399</v>
      </c>
      <c r="H77" s="2">
        <v>71573.883333333331</v>
      </c>
      <c r="I77" s="1">
        <v>400</v>
      </c>
      <c r="J77" s="1">
        <v>449</v>
      </c>
      <c r="K77" s="1">
        <v>415.31516666666681</v>
      </c>
      <c r="L77" s="1">
        <v>414.75316666666674</v>
      </c>
      <c r="M77" s="1">
        <v>445.11</v>
      </c>
      <c r="N77" s="1">
        <v>400</v>
      </c>
      <c r="O77" s="1">
        <v>413.56166666666672</v>
      </c>
      <c r="P77" s="1">
        <f t="shared" si="2"/>
        <v>0.42399964535722301</v>
      </c>
    </row>
    <row r="78" spans="2:16" hidden="1" x14ac:dyDescent="0.25">
      <c r="B78" s="1" t="s">
        <v>74</v>
      </c>
      <c r="C78" s="2">
        <v>284</v>
      </c>
      <c r="D78" s="2">
        <v>82</v>
      </c>
      <c r="E78" s="2">
        <v>132.18333333333334</v>
      </c>
      <c r="F78" s="2">
        <v>1880041</v>
      </c>
      <c r="G78" s="2">
        <v>719329</v>
      </c>
      <c r="H78" s="2">
        <v>2460208.9</v>
      </c>
      <c r="I78" s="1">
        <v>214.65</v>
      </c>
      <c r="J78" s="1">
        <v>390</v>
      </c>
      <c r="K78" s="1">
        <v>275.28933333333322</v>
      </c>
      <c r="L78" s="1">
        <v>262.44783333333334</v>
      </c>
      <c r="M78" s="1">
        <v>357.65</v>
      </c>
      <c r="N78" s="1">
        <v>196.09</v>
      </c>
      <c r="O78" s="1">
        <v>242.00250000000005</v>
      </c>
      <c r="P78" s="1">
        <f t="shared" si="2"/>
        <v>13.754747712661297</v>
      </c>
    </row>
    <row r="79" spans="2:16" hidden="1" x14ac:dyDescent="0.25">
      <c r="B79" s="1" t="s">
        <v>75</v>
      </c>
      <c r="C79" s="2">
        <v>142</v>
      </c>
      <c r="D79" s="2">
        <v>68</v>
      </c>
      <c r="E79" s="2">
        <v>99.516666666666666</v>
      </c>
      <c r="F79" s="2">
        <v>434</v>
      </c>
      <c r="G79" s="2">
        <v>112</v>
      </c>
      <c r="H79" s="2">
        <v>276.78333333333336</v>
      </c>
      <c r="I79" s="1">
        <v>381000.01</v>
      </c>
      <c r="J79" s="1">
        <v>500000</v>
      </c>
      <c r="K79" s="1">
        <v>439606.12166666664</v>
      </c>
      <c r="L79" s="1">
        <v>426756.7099999999</v>
      </c>
      <c r="M79" s="1">
        <v>499998.91</v>
      </c>
      <c r="N79" s="1">
        <v>325000.51</v>
      </c>
      <c r="O79" s="1">
        <v>414468.42199999996</v>
      </c>
      <c r="P79" s="1">
        <f t="shared" si="2"/>
        <v>6.0650458110573942</v>
      </c>
    </row>
    <row r="80" spans="2:16" x14ac:dyDescent="0.25">
      <c r="B80" s="1" t="s">
        <v>76</v>
      </c>
      <c r="C80" s="2">
        <v>40</v>
      </c>
      <c r="D80" s="2">
        <v>13</v>
      </c>
      <c r="E80" s="2">
        <v>20.933333333333334</v>
      </c>
      <c r="F80" s="2">
        <v>29</v>
      </c>
      <c r="G80" s="2">
        <v>13</v>
      </c>
      <c r="H80" s="2">
        <v>25.566666666666666</v>
      </c>
      <c r="I80" s="1">
        <v>1000000</v>
      </c>
      <c r="J80" s="1">
        <v>12999999.859999999</v>
      </c>
      <c r="K80" s="1">
        <v>2118515.5718333325</v>
      </c>
      <c r="L80" s="1">
        <v>1396748.0298333331</v>
      </c>
      <c r="M80" s="1">
        <v>1500000</v>
      </c>
      <c r="N80" s="1">
        <v>87000.34</v>
      </c>
      <c r="O80" s="1">
        <v>1024272.1744999998</v>
      </c>
      <c r="P80" s="1">
        <f t="shared" si="2"/>
        <v>106.83131149857601</v>
      </c>
    </row>
    <row r="81" spans="2:16" hidden="1" x14ac:dyDescent="0.25">
      <c r="B81" s="1" t="s">
        <v>77</v>
      </c>
      <c r="C81" s="2">
        <v>129</v>
      </c>
      <c r="D81" s="2">
        <v>55</v>
      </c>
      <c r="E81" s="2">
        <v>84.466666666666669</v>
      </c>
      <c r="F81" s="2">
        <v>55</v>
      </c>
      <c r="G81" s="2">
        <v>42812</v>
      </c>
      <c r="H81" s="2">
        <v>229293.06666666668</v>
      </c>
      <c r="I81" s="1">
        <v>19.63</v>
      </c>
      <c r="J81" s="1">
        <v>54.89</v>
      </c>
      <c r="K81" s="1">
        <v>28.40366666666667</v>
      </c>
      <c r="L81" s="1">
        <v>26.464000000000002</v>
      </c>
      <c r="M81" s="1">
        <v>54.89</v>
      </c>
      <c r="N81" s="1">
        <v>19.61</v>
      </c>
      <c r="O81" s="1">
        <v>25.694333333333329</v>
      </c>
      <c r="P81" s="1">
        <f t="shared" si="2"/>
        <v>10.544478030175295</v>
      </c>
    </row>
    <row r="82" spans="2:16" hidden="1" x14ac:dyDescent="0.25">
      <c r="B82" s="1" t="s">
        <v>78</v>
      </c>
      <c r="C82" s="2">
        <v>260</v>
      </c>
      <c r="D82" s="2">
        <v>122</v>
      </c>
      <c r="E82" s="2">
        <v>173.08333333333334</v>
      </c>
      <c r="F82" s="2">
        <v>674101</v>
      </c>
      <c r="G82" s="2">
        <v>121835</v>
      </c>
      <c r="H82" s="2">
        <v>510460.81666666665</v>
      </c>
      <c r="I82" s="1">
        <v>26.4</v>
      </c>
      <c r="J82" s="1">
        <v>38.46</v>
      </c>
      <c r="K82" s="1">
        <v>33.120833333333344</v>
      </c>
      <c r="L82" s="1">
        <v>31.717833333333346</v>
      </c>
      <c r="M82" s="1">
        <v>38.299999999999997</v>
      </c>
      <c r="N82" s="1">
        <v>26.3</v>
      </c>
      <c r="O82" s="1">
        <v>29.811833333333343</v>
      </c>
      <c r="P82" s="1">
        <f t="shared" si="2"/>
        <v>11.099619278698055</v>
      </c>
    </row>
    <row r="83" spans="2:16" hidden="1" x14ac:dyDescent="0.25">
      <c r="B83" s="1" t="s">
        <v>79</v>
      </c>
      <c r="C83" s="2">
        <v>405</v>
      </c>
      <c r="D83" s="2">
        <v>194</v>
      </c>
      <c r="E83" s="2">
        <v>262.43333333333334</v>
      </c>
      <c r="F83" s="2">
        <v>183680</v>
      </c>
      <c r="G83" s="2">
        <v>83189</v>
      </c>
      <c r="H83" s="2">
        <v>390521.11666666664</v>
      </c>
      <c r="I83" s="1">
        <v>5.16</v>
      </c>
      <c r="J83" s="1">
        <v>11.5</v>
      </c>
      <c r="K83" s="1">
        <v>5.4243333333333341</v>
      </c>
      <c r="L83" s="1">
        <v>5.1456666666666679</v>
      </c>
      <c r="M83" s="1">
        <v>11.5</v>
      </c>
      <c r="N83" s="1">
        <v>5.16</v>
      </c>
      <c r="O83" s="1">
        <v>4.889333333333334</v>
      </c>
      <c r="P83" s="1">
        <f t="shared" si="2"/>
        <v>10.942187073902373</v>
      </c>
    </row>
    <row r="84" spans="2:16" x14ac:dyDescent="0.25">
      <c r="B84" s="1" t="s">
        <v>80</v>
      </c>
      <c r="C84" s="2">
        <v>128</v>
      </c>
      <c r="D84" s="2">
        <v>54</v>
      </c>
      <c r="E84" s="2">
        <v>77.716666666666669</v>
      </c>
      <c r="F84" s="2">
        <v>178</v>
      </c>
      <c r="G84" s="2">
        <v>123</v>
      </c>
      <c r="H84" s="2">
        <v>488.88333333333333</v>
      </c>
      <c r="I84" s="1">
        <v>7100</v>
      </c>
      <c r="J84" s="1">
        <v>23999.99</v>
      </c>
      <c r="K84" s="1">
        <v>13002.341499999999</v>
      </c>
      <c r="L84" s="1">
        <v>11288.190499999999</v>
      </c>
      <c r="M84" s="1">
        <v>23999.99</v>
      </c>
      <c r="N84" s="1">
        <v>3250.01</v>
      </c>
      <c r="O84" s="1">
        <v>8705.3886666666695</v>
      </c>
      <c r="P84" s="1">
        <f t="shared" si="2"/>
        <v>49.359689703304774</v>
      </c>
    </row>
    <row r="85" spans="2:16" x14ac:dyDescent="0.25">
      <c r="B85" s="1" t="s">
        <v>81</v>
      </c>
      <c r="C85" s="2">
        <v>78</v>
      </c>
      <c r="D85" s="2">
        <v>11</v>
      </c>
      <c r="E85" s="2">
        <v>32.4</v>
      </c>
      <c r="F85" s="2">
        <v>296</v>
      </c>
      <c r="G85" s="2">
        <v>43</v>
      </c>
      <c r="H85" s="2">
        <v>453.81666666666666</v>
      </c>
      <c r="I85" s="1">
        <v>8800.15</v>
      </c>
      <c r="J85" s="1">
        <v>149000</v>
      </c>
      <c r="K85" s="1">
        <v>24731.316666666662</v>
      </c>
      <c r="L85" s="1">
        <v>20595.000499999998</v>
      </c>
      <c r="M85" s="1">
        <v>39999</v>
      </c>
      <c r="N85" s="1">
        <v>7500.15</v>
      </c>
      <c r="O85" s="1">
        <v>18683.895499999995</v>
      </c>
      <c r="P85" s="1">
        <f t="shared" si="2"/>
        <v>32.367025209848066</v>
      </c>
    </row>
    <row r="86" spans="2:16" hidden="1" x14ac:dyDescent="0.25">
      <c r="B86" s="1" t="s">
        <v>82</v>
      </c>
      <c r="C86" s="2">
        <v>244</v>
      </c>
      <c r="D86" s="2">
        <v>94</v>
      </c>
      <c r="E86" s="2">
        <v>160.76666666666668</v>
      </c>
      <c r="F86" s="2">
        <v>1203</v>
      </c>
      <c r="G86" s="2">
        <v>321</v>
      </c>
      <c r="H86" s="2">
        <v>1081.5666666666666</v>
      </c>
      <c r="I86" s="1">
        <v>3783.74</v>
      </c>
      <c r="J86" s="1">
        <v>7687.86</v>
      </c>
      <c r="K86" s="1">
        <v>5915.5894999999991</v>
      </c>
      <c r="L86" s="1">
        <v>5632.3178333333326</v>
      </c>
      <c r="M86" s="1">
        <v>7687.83</v>
      </c>
      <c r="N86" s="1">
        <v>3541.11</v>
      </c>
      <c r="O86" s="1">
        <v>5052.2146666666667</v>
      </c>
      <c r="P86" s="1">
        <f t="shared" si="2"/>
        <v>17.089036992621832</v>
      </c>
    </row>
    <row r="87" spans="2:16" hidden="1" x14ac:dyDescent="0.25">
      <c r="B87" s="1" t="s">
        <v>83</v>
      </c>
      <c r="C87" s="2">
        <v>98</v>
      </c>
      <c r="D87" s="2">
        <v>28</v>
      </c>
      <c r="E87" s="2">
        <v>57.6</v>
      </c>
      <c r="F87" s="2">
        <v>7481</v>
      </c>
      <c r="G87" s="2">
        <v>103</v>
      </c>
      <c r="H87" s="2">
        <v>1210.7</v>
      </c>
      <c r="I87" s="1">
        <v>7006.4</v>
      </c>
      <c r="J87" s="1">
        <v>130000</v>
      </c>
      <c r="K87" s="1">
        <v>26924.274166666666</v>
      </c>
      <c r="L87" s="1">
        <v>25678.340333333337</v>
      </c>
      <c r="M87" s="1">
        <v>130000</v>
      </c>
      <c r="N87" s="1">
        <v>1000</v>
      </c>
      <c r="O87" s="1">
        <v>22898.542666666668</v>
      </c>
      <c r="P87" s="1">
        <f t="shared" si="2"/>
        <v>17.58073235752353</v>
      </c>
    </row>
    <row r="88" spans="2:16" hidden="1" x14ac:dyDescent="0.25">
      <c r="B88" s="1" t="s">
        <v>84</v>
      </c>
      <c r="C88" s="2">
        <v>83</v>
      </c>
      <c r="D88" s="2">
        <v>15</v>
      </c>
      <c r="E88" s="2">
        <v>30.533333333333335</v>
      </c>
      <c r="F88" s="2">
        <v>68</v>
      </c>
      <c r="G88" s="2">
        <v>19</v>
      </c>
      <c r="H88" s="2">
        <v>51.166666666666664</v>
      </c>
      <c r="I88" s="1">
        <v>1000000</v>
      </c>
      <c r="J88" s="1">
        <v>10249997.91</v>
      </c>
      <c r="K88" s="1">
        <v>10038837.397333331</v>
      </c>
      <c r="L88" s="1">
        <v>9861504.8099999987</v>
      </c>
      <c r="M88" s="1">
        <v>10247972.73</v>
      </c>
      <c r="N88" s="1">
        <v>1000000</v>
      </c>
      <c r="O88" s="1">
        <v>9275153.0068333317</v>
      </c>
      <c r="P88" s="1">
        <f t="shared" si="2"/>
        <v>8.2336581395192781</v>
      </c>
    </row>
    <row r="89" spans="2:16" x14ac:dyDescent="0.25">
      <c r="B89" s="1" t="s">
        <v>85</v>
      </c>
      <c r="C89" s="2">
        <v>44</v>
      </c>
      <c r="D89" s="2">
        <v>12</v>
      </c>
      <c r="E89" s="2">
        <v>25.25</v>
      </c>
      <c r="F89" s="2">
        <v>47</v>
      </c>
      <c r="G89" s="2">
        <v>12</v>
      </c>
      <c r="H89" s="2">
        <v>29</v>
      </c>
      <c r="I89" s="1">
        <v>1000000</v>
      </c>
      <c r="J89" s="1">
        <v>8000000</v>
      </c>
      <c r="K89" s="1">
        <v>1799117.8375000006</v>
      </c>
      <c r="L89" s="1">
        <v>1368525.7839999998</v>
      </c>
      <c r="M89" s="1">
        <v>1479999.84</v>
      </c>
      <c r="N89" s="1">
        <v>1000000</v>
      </c>
      <c r="O89" s="1">
        <v>1232690.0645000003</v>
      </c>
      <c r="P89" s="1">
        <f t="shared" si="2"/>
        <v>45.950542582636359</v>
      </c>
    </row>
    <row r="90" spans="2:16" x14ac:dyDescent="0.25">
      <c r="B90" s="1" t="s">
        <v>86</v>
      </c>
      <c r="C90" s="2">
        <v>38</v>
      </c>
      <c r="D90" s="2">
        <v>10</v>
      </c>
      <c r="E90" s="2">
        <v>20.666666666666668</v>
      </c>
      <c r="F90" s="2">
        <v>52</v>
      </c>
      <c r="G90" s="2">
        <v>15</v>
      </c>
      <c r="H90" s="2">
        <v>89.11666666666666</v>
      </c>
      <c r="I90" s="1">
        <v>300000.03000000003</v>
      </c>
      <c r="J90" s="1">
        <v>1999999</v>
      </c>
      <c r="K90" s="1">
        <v>416135.91150000005</v>
      </c>
      <c r="L90" s="1">
        <v>369504.43399999983</v>
      </c>
      <c r="M90" s="1">
        <v>426986.68</v>
      </c>
      <c r="N90" s="1">
        <v>240559.27</v>
      </c>
      <c r="O90" s="1">
        <v>318484.26633333333</v>
      </c>
      <c r="P90" s="1">
        <f t="shared" si="2"/>
        <v>30.661371844492358</v>
      </c>
    </row>
    <row r="91" spans="2:16" hidden="1" x14ac:dyDescent="0.25">
      <c r="B91" s="1" t="s">
        <v>87</v>
      </c>
      <c r="C91" s="2">
        <v>1320</v>
      </c>
      <c r="D91" s="2">
        <v>786</v>
      </c>
      <c r="E91" s="2">
        <v>1005.9</v>
      </c>
      <c r="F91" s="2">
        <v>25875884</v>
      </c>
      <c r="G91" s="2">
        <v>1000000</v>
      </c>
      <c r="H91" s="2">
        <v>18221721.050000001</v>
      </c>
      <c r="I91" s="1">
        <v>1174.95</v>
      </c>
      <c r="J91" s="1">
        <v>1346.86</v>
      </c>
      <c r="K91" s="1">
        <v>1224.8983333333335</v>
      </c>
      <c r="L91" s="1">
        <v>1219.3409999999999</v>
      </c>
      <c r="M91" s="1">
        <v>1338.77</v>
      </c>
      <c r="N91" s="1">
        <v>1108.6500000000001</v>
      </c>
      <c r="O91" s="1">
        <v>1199.8006666666663</v>
      </c>
      <c r="P91" s="1">
        <f t="shared" si="2"/>
        <v>2.0918196967163358</v>
      </c>
    </row>
    <row r="92" spans="2:16" hidden="1" x14ac:dyDescent="0.25">
      <c r="B92" s="1" t="s">
        <v>88</v>
      </c>
      <c r="C92" s="2">
        <v>51</v>
      </c>
      <c r="D92" s="2">
        <v>16</v>
      </c>
      <c r="E92" s="2">
        <v>29.2</v>
      </c>
      <c r="F92" s="2">
        <v>51</v>
      </c>
      <c r="G92" s="2">
        <v>16</v>
      </c>
      <c r="H92" s="2">
        <v>32.65</v>
      </c>
      <c r="I92" s="1">
        <v>1000000</v>
      </c>
      <c r="J92" s="1">
        <v>177879651</v>
      </c>
      <c r="K92" s="1">
        <v>161896124.67033336</v>
      </c>
      <c r="L92" s="1">
        <v>158389764.29666665</v>
      </c>
      <c r="M92" s="1">
        <v>170000000</v>
      </c>
      <c r="N92" s="1">
        <v>1000000</v>
      </c>
      <c r="O92" s="1">
        <v>148244820.45299998</v>
      </c>
      <c r="P92" s="1">
        <f t="shared" si="2"/>
        <v>9.208621370796175</v>
      </c>
    </row>
    <row r="93" spans="2:16" hidden="1" x14ac:dyDescent="0.25">
      <c r="B93" s="1" t="s">
        <v>89</v>
      </c>
      <c r="C93" s="2">
        <v>216</v>
      </c>
      <c r="D93" s="2">
        <v>94</v>
      </c>
      <c r="E93" s="2">
        <v>144.35</v>
      </c>
      <c r="F93" s="2">
        <v>486</v>
      </c>
      <c r="G93" s="2">
        <v>148</v>
      </c>
      <c r="H93" s="2">
        <v>336.75</v>
      </c>
      <c r="I93" s="1">
        <v>291899.98</v>
      </c>
      <c r="J93" s="1">
        <v>470000</v>
      </c>
      <c r="K93" s="1">
        <v>311942.03383333341</v>
      </c>
      <c r="L93" s="1">
        <v>304917.16450000007</v>
      </c>
      <c r="M93" s="1">
        <v>469999.9</v>
      </c>
      <c r="N93" s="1">
        <v>276005.45</v>
      </c>
      <c r="O93" s="1">
        <v>289431.17783333344</v>
      </c>
      <c r="P93" s="1">
        <f t="shared" si="2"/>
        <v>7.7776195945837818</v>
      </c>
    </row>
    <row r="94" spans="2:16" hidden="1" x14ac:dyDescent="0.25">
      <c r="B94" s="1" t="s">
        <v>90</v>
      </c>
      <c r="C94" s="2">
        <v>1747</v>
      </c>
      <c r="D94" s="2">
        <v>1027</v>
      </c>
      <c r="E94" s="2">
        <v>1348.0833333333333</v>
      </c>
      <c r="F94" s="2">
        <v>1222457424</v>
      </c>
      <c r="G94" s="2">
        <v>1000000</v>
      </c>
      <c r="H94" s="2">
        <v>904348992.70000005</v>
      </c>
      <c r="I94" s="1">
        <v>66.22</v>
      </c>
      <c r="J94" s="1">
        <v>76.930000000000007</v>
      </c>
      <c r="K94" s="1">
        <v>69.834666666666664</v>
      </c>
      <c r="L94" s="1">
        <v>69.189166666666637</v>
      </c>
      <c r="M94" s="1">
        <v>76.5</v>
      </c>
      <c r="N94" s="1">
        <v>64.56</v>
      </c>
      <c r="O94" s="1">
        <v>68.102333333333334</v>
      </c>
      <c r="P94" s="1">
        <f t="shared" si="2"/>
        <v>2.5437209689340006</v>
      </c>
    </row>
    <row r="95" spans="2:16" x14ac:dyDescent="0.25">
      <c r="B95" s="1" t="s">
        <v>91</v>
      </c>
      <c r="C95" s="2">
        <v>68</v>
      </c>
      <c r="D95" s="2">
        <v>24</v>
      </c>
      <c r="E95" s="2">
        <v>41.5</v>
      </c>
      <c r="F95" s="2">
        <v>24</v>
      </c>
      <c r="G95" s="2">
        <v>25</v>
      </c>
      <c r="H95" s="2">
        <v>56.966666666666669</v>
      </c>
      <c r="I95" s="1">
        <v>989019.1</v>
      </c>
      <c r="J95" s="1">
        <v>5800000</v>
      </c>
      <c r="K95" s="1">
        <v>1512258.1724999996</v>
      </c>
      <c r="L95" s="1">
        <v>1238207.7063333332</v>
      </c>
      <c r="M95" s="1">
        <v>1500000</v>
      </c>
      <c r="N95" s="1">
        <v>11000.34</v>
      </c>
      <c r="O95" s="1">
        <v>1011309.9773333332</v>
      </c>
      <c r="P95" s="1">
        <f t="shared" si="2"/>
        <v>49.534584488881315</v>
      </c>
    </row>
    <row r="96" spans="2:16" hidden="1" x14ac:dyDescent="0.25">
      <c r="B96" s="1" t="s">
        <v>92</v>
      </c>
      <c r="C96" s="2">
        <v>111</v>
      </c>
      <c r="D96" s="2">
        <v>38</v>
      </c>
      <c r="E96" s="2">
        <v>60.716666666666669</v>
      </c>
      <c r="F96" s="2">
        <v>1361</v>
      </c>
      <c r="G96" s="2">
        <v>230</v>
      </c>
      <c r="H96" s="2">
        <v>787.33333333333337</v>
      </c>
      <c r="I96" s="1">
        <v>16107.49</v>
      </c>
      <c r="J96" s="1">
        <v>24100.9</v>
      </c>
      <c r="K96" s="1">
        <v>16608.525499999996</v>
      </c>
      <c r="L96" s="1">
        <v>16443.085666666662</v>
      </c>
      <c r="M96" s="1">
        <v>20499.98</v>
      </c>
      <c r="N96" s="1">
        <v>16107.49</v>
      </c>
      <c r="O96" s="1">
        <v>16246.776833333332</v>
      </c>
      <c r="P96" s="1">
        <f t="shared" si="2"/>
        <v>2.2265872817583658</v>
      </c>
    </row>
    <row r="97" spans="2:16" hidden="1" x14ac:dyDescent="0.25">
      <c r="B97" s="1" t="s">
        <v>93</v>
      </c>
      <c r="C97" s="2">
        <v>141</v>
      </c>
      <c r="D97" s="2">
        <v>56</v>
      </c>
      <c r="E97" s="2">
        <v>80.599999999999994</v>
      </c>
      <c r="F97" s="2">
        <v>798</v>
      </c>
      <c r="G97" s="2">
        <v>176</v>
      </c>
      <c r="H97" s="2">
        <v>586.20000000000005</v>
      </c>
      <c r="I97" s="1">
        <v>1</v>
      </c>
      <c r="J97" s="1">
        <v>7999.99</v>
      </c>
      <c r="K97" s="1">
        <v>2274.453500000001</v>
      </c>
      <c r="L97" s="1">
        <v>1972.0166666666669</v>
      </c>
      <c r="M97" s="1">
        <v>7999.99</v>
      </c>
      <c r="N97" s="1">
        <v>1</v>
      </c>
      <c r="O97" s="1">
        <v>1917.5548333333338</v>
      </c>
      <c r="P97" s="1">
        <f t="shared" si="2"/>
        <v>18.612175279820356</v>
      </c>
    </row>
    <row r="98" spans="2:16" x14ac:dyDescent="0.25">
      <c r="B98" s="1" t="s">
        <v>94</v>
      </c>
      <c r="C98" s="2">
        <v>168</v>
      </c>
      <c r="D98" s="2">
        <v>73</v>
      </c>
      <c r="E98" s="2">
        <v>104.7</v>
      </c>
      <c r="F98" s="2">
        <v>559</v>
      </c>
      <c r="G98" s="2">
        <v>214</v>
      </c>
      <c r="H98" s="2">
        <v>1504.5</v>
      </c>
      <c r="I98" s="1">
        <v>117.49</v>
      </c>
      <c r="J98" s="1">
        <v>7999.8</v>
      </c>
      <c r="K98" s="1">
        <v>576.55666666666673</v>
      </c>
      <c r="L98" s="1">
        <v>474.78266666666684</v>
      </c>
      <c r="M98" s="1">
        <v>1500</v>
      </c>
      <c r="N98" s="1">
        <v>117.49</v>
      </c>
      <c r="O98" s="1">
        <v>428.52016666666697</v>
      </c>
      <c r="P98" s="1">
        <f t="shared" si="2"/>
        <v>34.545982083301332</v>
      </c>
    </row>
    <row r="99" spans="2:16" hidden="1" x14ac:dyDescent="0.25">
      <c r="B99" s="1" t="s">
        <v>95</v>
      </c>
      <c r="C99" s="2">
        <v>239</v>
      </c>
      <c r="D99" s="2">
        <v>101</v>
      </c>
      <c r="E99" s="2">
        <v>154.65</v>
      </c>
      <c r="F99" s="2">
        <v>918</v>
      </c>
      <c r="G99" s="2">
        <v>249</v>
      </c>
      <c r="H99" s="2">
        <v>817.13333333333333</v>
      </c>
      <c r="I99" s="1">
        <v>8177.78</v>
      </c>
      <c r="J99" s="1">
        <v>13999.97</v>
      </c>
      <c r="K99" s="1">
        <v>9417.9046666666691</v>
      </c>
      <c r="L99" s="1">
        <v>8842.3110000000033</v>
      </c>
      <c r="M99" s="1">
        <v>12000</v>
      </c>
      <c r="N99" s="1">
        <v>8177.78</v>
      </c>
      <c r="O99" s="1">
        <v>8563.5788333333367</v>
      </c>
      <c r="P99" s="1">
        <f t="shared" ref="P99:P130" si="3">(K99-O99)/O99*100</f>
        <v>9.9762710189332111</v>
      </c>
    </row>
    <row r="100" spans="2:16" hidden="1" x14ac:dyDescent="0.25">
      <c r="B100" s="1" t="s">
        <v>96</v>
      </c>
      <c r="C100" s="2">
        <v>227</v>
      </c>
      <c r="D100" s="2">
        <v>93</v>
      </c>
      <c r="E100" s="2">
        <v>133.88333333333333</v>
      </c>
      <c r="F100" s="2">
        <v>892</v>
      </c>
      <c r="G100" s="2">
        <v>225</v>
      </c>
      <c r="H100" s="2">
        <v>465.48333333333335</v>
      </c>
      <c r="I100" s="1">
        <v>636995.99</v>
      </c>
      <c r="J100" s="1">
        <v>849998.96</v>
      </c>
      <c r="K100" s="1">
        <v>762318.14299999992</v>
      </c>
      <c r="L100" s="1">
        <v>757006.1301666667</v>
      </c>
      <c r="M100" s="1">
        <v>849998.66</v>
      </c>
      <c r="N100" s="1">
        <v>636849.99</v>
      </c>
      <c r="O100" s="1">
        <v>730269.95916666649</v>
      </c>
      <c r="P100" s="1">
        <f t="shared" si="3"/>
        <v>4.3885392560724528</v>
      </c>
    </row>
    <row r="101" spans="2:16" x14ac:dyDescent="0.25">
      <c r="B101" s="1" t="s">
        <v>97</v>
      </c>
      <c r="C101" s="2">
        <v>212</v>
      </c>
      <c r="D101" s="2">
        <v>93</v>
      </c>
      <c r="E101" s="2">
        <v>131.36666666666667</v>
      </c>
      <c r="F101" s="2">
        <v>93</v>
      </c>
      <c r="G101" s="2">
        <v>25616</v>
      </c>
      <c r="H101" s="2">
        <v>123113.85</v>
      </c>
      <c r="I101" s="1">
        <v>1.74</v>
      </c>
      <c r="J101" s="1">
        <v>17.86</v>
      </c>
      <c r="K101" s="1">
        <v>10.122333333333335</v>
      </c>
      <c r="L101" s="1">
        <v>7.7091666666666701</v>
      </c>
      <c r="M101" s="1">
        <v>17.86</v>
      </c>
      <c r="N101" s="1">
        <v>1.74</v>
      </c>
      <c r="O101" s="1">
        <v>7.1055000000000064</v>
      </c>
      <c r="P101" s="1">
        <f t="shared" si="3"/>
        <v>42.457720545117532</v>
      </c>
    </row>
    <row r="102" spans="2:16" hidden="1" x14ac:dyDescent="0.25">
      <c r="B102" s="1" t="s">
        <v>98</v>
      </c>
      <c r="C102" s="2">
        <v>246</v>
      </c>
      <c r="D102" s="2">
        <v>111</v>
      </c>
      <c r="E102" s="2">
        <v>159.38333333333333</v>
      </c>
      <c r="F102" s="2">
        <v>111</v>
      </c>
      <c r="G102" s="2">
        <v>284934</v>
      </c>
      <c r="H102" s="2">
        <v>1471572.6166666667</v>
      </c>
      <c r="I102" s="1">
        <v>291.26</v>
      </c>
      <c r="J102" s="1">
        <v>599.9</v>
      </c>
      <c r="K102" s="1">
        <v>344.99783333333318</v>
      </c>
      <c r="L102" s="1">
        <v>324.61716666666661</v>
      </c>
      <c r="M102" s="1">
        <v>390</v>
      </c>
      <c r="N102" s="1">
        <v>115.07</v>
      </c>
      <c r="O102" s="1">
        <v>304.48516666666666</v>
      </c>
      <c r="P102" s="1">
        <f t="shared" si="3"/>
        <v>13.305300586618566</v>
      </c>
    </row>
    <row r="103" spans="2:16" hidden="1" x14ac:dyDescent="0.25">
      <c r="B103" s="1" t="s">
        <v>99</v>
      </c>
      <c r="C103" s="2">
        <v>351</v>
      </c>
      <c r="D103" s="2">
        <v>180</v>
      </c>
      <c r="E103" s="2">
        <v>251.76666666666668</v>
      </c>
      <c r="F103" s="2">
        <v>1375702</v>
      </c>
      <c r="G103" s="2">
        <v>290493</v>
      </c>
      <c r="H103" s="2">
        <v>1667129.0666666667</v>
      </c>
      <c r="I103" s="1">
        <v>33.22</v>
      </c>
      <c r="J103" s="1">
        <v>77</v>
      </c>
      <c r="K103" s="1">
        <v>47.610666666666688</v>
      </c>
      <c r="L103" s="1">
        <v>44.714500000000008</v>
      </c>
      <c r="M103" s="1">
        <v>71.92</v>
      </c>
      <c r="N103" s="1">
        <v>32</v>
      </c>
      <c r="O103" s="1">
        <v>41.926999999999992</v>
      </c>
      <c r="P103" s="1">
        <f t="shared" si="3"/>
        <v>13.556101477965743</v>
      </c>
    </row>
    <row r="104" spans="2:16" hidden="1" x14ac:dyDescent="0.25">
      <c r="B104" s="1" t="s">
        <v>100</v>
      </c>
      <c r="C104" s="2">
        <v>454</v>
      </c>
      <c r="D104" s="2">
        <v>218</v>
      </c>
      <c r="E104" s="2">
        <v>316.2</v>
      </c>
      <c r="F104" s="2">
        <v>218</v>
      </c>
      <c r="G104" s="2">
        <v>361033</v>
      </c>
      <c r="H104" s="2">
        <v>1859917.3833333333</v>
      </c>
      <c r="I104" s="1">
        <v>11.5</v>
      </c>
      <c r="J104" s="1">
        <v>21.04</v>
      </c>
      <c r="K104" s="1">
        <v>13.786499999999997</v>
      </c>
      <c r="L104" s="1">
        <v>13.073166666666671</v>
      </c>
      <c r="M104" s="1">
        <v>19.07</v>
      </c>
      <c r="N104" s="1">
        <v>9.35</v>
      </c>
      <c r="O104" s="1">
        <v>12.432333333333336</v>
      </c>
      <c r="P104" s="1">
        <f t="shared" si="3"/>
        <v>10.892296967584475</v>
      </c>
    </row>
    <row r="105" spans="2:16" hidden="1" x14ac:dyDescent="0.25">
      <c r="B105" s="1" t="s">
        <v>101</v>
      </c>
      <c r="C105" s="2">
        <v>119</v>
      </c>
      <c r="D105" s="2">
        <v>43</v>
      </c>
      <c r="E105" s="2">
        <v>61.8</v>
      </c>
      <c r="F105" s="2">
        <v>128</v>
      </c>
      <c r="G105" s="2">
        <v>50</v>
      </c>
      <c r="H105" s="2">
        <v>90.55</v>
      </c>
      <c r="I105" s="1">
        <v>1000000</v>
      </c>
      <c r="J105" s="1">
        <v>14499999</v>
      </c>
      <c r="K105" s="1">
        <v>9983282.3280000035</v>
      </c>
      <c r="L105" s="1">
        <v>9777983.9033333324</v>
      </c>
      <c r="M105" s="1">
        <v>10100000</v>
      </c>
      <c r="N105" s="1">
        <v>1000000</v>
      </c>
      <c r="O105" s="1">
        <v>9310340.2765000034</v>
      </c>
      <c r="P105" s="1">
        <f t="shared" si="3"/>
        <v>7.2278996418482819</v>
      </c>
    </row>
    <row r="106" spans="2:16" x14ac:dyDescent="0.25">
      <c r="B106" s="1" t="s">
        <v>102</v>
      </c>
      <c r="C106" s="2">
        <v>129</v>
      </c>
      <c r="D106" s="2">
        <v>65</v>
      </c>
      <c r="E106" s="2">
        <v>90.05</v>
      </c>
      <c r="F106" s="2">
        <v>7344</v>
      </c>
      <c r="G106" s="2">
        <v>541</v>
      </c>
      <c r="H106" s="2">
        <v>2104.5166666666669</v>
      </c>
      <c r="I106" s="1">
        <v>15323.15</v>
      </c>
      <c r="J106" s="1">
        <v>149999.95000000001</v>
      </c>
      <c r="K106" s="1">
        <v>64599.941666666658</v>
      </c>
      <c r="L106" s="1">
        <v>56071.162166666625</v>
      </c>
      <c r="M106" s="1">
        <v>131989.98000000001</v>
      </c>
      <c r="N106" s="1">
        <v>15323.15</v>
      </c>
      <c r="O106" s="1">
        <v>51455.736999999972</v>
      </c>
      <c r="P106" s="1">
        <f t="shared" si="3"/>
        <v>25.544682542719567</v>
      </c>
    </row>
    <row r="107" spans="2:16" hidden="1" x14ac:dyDescent="0.25">
      <c r="B107" s="1" t="s">
        <v>103</v>
      </c>
      <c r="C107" s="2">
        <v>169</v>
      </c>
      <c r="D107" s="2">
        <v>91</v>
      </c>
      <c r="E107" s="2">
        <v>127.63333333333333</v>
      </c>
      <c r="F107" s="2">
        <v>7974</v>
      </c>
      <c r="G107" s="2">
        <v>555</v>
      </c>
      <c r="H107" s="2">
        <v>2466.3333333333335</v>
      </c>
      <c r="I107" s="1">
        <v>10002.41</v>
      </c>
      <c r="J107" s="1">
        <v>22644.81</v>
      </c>
      <c r="K107" s="1">
        <v>13798.096000000009</v>
      </c>
      <c r="L107" s="1">
        <v>13570.487333333342</v>
      </c>
      <c r="M107" s="1">
        <v>22644.81</v>
      </c>
      <c r="N107" s="1">
        <v>10002.41</v>
      </c>
      <c r="O107" s="1">
        <v>12722.359333333339</v>
      </c>
      <c r="P107" s="1">
        <f t="shared" si="3"/>
        <v>8.4554809252099581</v>
      </c>
    </row>
    <row r="108" spans="2:16" x14ac:dyDescent="0.25">
      <c r="B108" s="1" t="s">
        <v>104</v>
      </c>
      <c r="C108" s="2">
        <v>240</v>
      </c>
      <c r="D108" s="2">
        <v>119</v>
      </c>
      <c r="E108" s="2">
        <v>172.73333333333332</v>
      </c>
      <c r="F108" s="2">
        <v>4918</v>
      </c>
      <c r="G108" s="2">
        <v>592</v>
      </c>
      <c r="H108" s="2">
        <v>3221.35</v>
      </c>
      <c r="I108" s="1">
        <v>1040.01</v>
      </c>
      <c r="J108" s="1">
        <v>6978.94</v>
      </c>
      <c r="K108" s="1">
        <v>2453.931333333333</v>
      </c>
      <c r="L108" s="1">
        <v>2176.7529999999997</v>
      </c>
      <c r="M108" s="1">
        <v>6978.86</v>
      </c>
      <c r="N108" s="1">
        <v>1030.0999999999999</v>
      </c>
      <c r="O108" s="1">
        <v>1933.2323333333334</v>
      </c>
      <c r="P108" s="1">
        <f t="shared" si="3"/>
        <v>26.934113971816092</v>
      </c>
    </row>
    <row r="109" spans="2:16" x14ac:dyDescent="0.25">
      <c r="B109" s="1" t="s">
        <v>105</v>
      </c>
      <c r="C109" s="2">
        <v>74</v>
      </c>
      <c r="D109" s="2">
        <v>31</v>
      </c>
      <c r="E109" s="2">
        <v>46.43333333333333</v>
      </c>
      <c r="F109" s="2">
        <v>86</v>
      </c>
      <c r="G109" s="2">
        <v>31</v>
      </c>
      <c r="H109" s="2">
        <v>55.75</v>
      </c>
      <c r="I109" s="1">
        <v>898998.15</v>
      </c>
      <c r="J109" s="1">
        <v>800000000</v>
      </c>
      <c r="K109" s="1">
        <v>14825039.942166666</v>
      </c>
      <c r="L109" s="1">
        <v>1346774.183833333</v>
      </c>
      <c r="M109" s="1">
        <v>1898999.9</v>
      </c>
      <c r="N109" s="1">
        <v>750000.04</v>
      </c>
      <c r="O109" s="1">
        <v>878451.64800000004</v>
      </c>
      <c r="P109" s="1">
        <f t="shared" si="3"/>
        <v>1587.6330047213555</v>
      </c>
    </row>
    <row r="110" spans="2:16" hidden="1" x14ac:dyDescent="0.25">
      <c r="B110" s="1" t="s">
        <v>106</v>
      </c>
      <c r="C110" s="2">
        <v>1414</v>
      </c>
      <c r="D110" s="2">
        <v>746</v>
      </c>
      <c r="E110" s="2">
        <v>1084.0666666666666</v>
      </c>
      <c r="F110" s="2">
        <v>746</v>
      </c>
      <c r="G110" s="2">
        <v>1000000</v>
      </c>
      <c r="H110" s="2">
        <v>76262335.849999994</v>
      </c>
      <c r="I110" s="1">
        <v>334.76</v>
      </c>
      <c r="J110" s="1">
        <v>416.91</v>
      </c>
      <c r="K110" s="1">
        <v>360.21166666666687</v>
      </c>
      <c r="L110" s="1">
        <v>356.46483333333333</v>
      </c>
      <c r="M110" s="1">
        <v>388</v>
      </c>
      <c r="N110" s="1">
        <v>322.06</v>
      </c>
      <c r="O110" s="1">
        <v>349.08483333333328</v>
      </c>
      <c r="P110" s="1">
        <f t="shared" si="3"/>
        <v>3.1874296076073949</v>
      </c>
    </row>
    <row r="111" spans="2:16" x14ac:dyDescent="0.25">
      <c r="B111" s="1" t="s">
        <v>107</v>
      </c>
      <c r="C111" s="2">
        <v>214</v>
      </c>
      <c r="D111" s="2">
        <v>99</v>
      </c>
      <c r="E111" s="2">
        <v>137.35</v>
      </c>
      <c r="F111" s="2">
        <v>1004071</v>
      </c>
      <c r="G111" s="2">
        <v>189223</v>
      </c>
      <c r="H111" s="2">
        <v>874197.1166666667</v>
      </c>
      <c r="I111" s="1">
        <v>117.15</v>
      </c>
      <c r="J111" s="1">
        <v>419.97</v>
      </c>
      <c r="K111" s="1">
        <v>182.06849999999994</v>
      </c>
      <c r="L111" s="1">
        <v>164.85716666666667</v>
      </c>
      <c r="M111" s="1">
        <v>344.47</v>
      </c>
      <c r="N111" s="1">
        <v>115.7</v>
      </c>
      <c r="O111" s="1">
        <v>145.90166666666673</v>
      </c>
      <c r="P111" s="1">
        <f t="shared" si="3"/>
        <v>24.788499103277232</v>
      </c>
    </row>
    <row r="112" spans="2:16" x14ac:dyDescent="0.25">
      <c r="B112" s="1" t="s">
        <v>108</v>
      </c>
      <c r="C112" s="2">
        <v>350</v>
      </c>
      <c r="D112" s="2">
        <v>162</v>
      </c>
      <c r="E112" s="2">
        <v>230.05</v>
      </c>
      <c r="F112" s="2">
        <v>1310333</v>
      </c>
      <c r="G112" s="2">
        <v>220800</v>
      </c>
      <c r="H112" s="2">
        <v>1496600.25</v>
      </c>
      <c r="I112" s="1">
        <v>6.04</v>
      </c>
      <c r="J112" s="1">
        <v>99.96</v>
      </c>
      <c r="K112" s="1">
        <v>25.37583333333334</v>
      </c>
      <c r="L112" s="1">
        <v>22.654500000000009</v>
      </c>
      <c r="M112" s="1">
        <v>98.87</v>
      </c>
      <c r="N112" s="1">
        <v>5.57</v>
      </c>
      <c r="O112" s="1">
        <v>21.135666666666669</v>
      </c>
      <c r="P112" s="1">
        <f t="shared" si="3"/>
        <v>20.061665115838963</v>
      </c>
    </row>
    <row r="113" spans="2:16" hidden="1" x14ac:dyDescent="0.25">
      <c r="B113" s="1" t="s">
        <v>109</v>
      </c>
      <c r="C113" s="2">
        <v>422</v>
      </c>
      <c r="D113" s="2">
        <v>196</v>
      </c>
      <c r="E113" s="2">
        <v>276.88333333333333</v>
      </c>
      <c r="F113" s="2">
        <v>196</v>
      </c>
      <c r="G113" s="2">
        <v>256018</v>
      </c>
      <c r="H113" s="2">
        <v>1548606.9833333334</v>
      </c>
      <c r="I113" s="1">
        <v>6</v>
      </c>
      <c r="J113" s="1">
        <v>12</v>
      </c>
      <c r="K113" s="1">
        <v>8.3049999999999997</v>
      </c>
      <c r="L113" s="1">
        <v>8.0324999999999971</v>
      </c>
      <c r="M113" s="1">
        <v>12</v>
      </c>
      <c r="N113" s="1">
        <v>3.51</v>
      </c>
      <c r="O113" s="1">
        <v>7.8979999999999979</v>
      </c>
      <c r="P113" s="1">
        <f t="shared" si="3"/>
        <v>5.1532033426184087</v>
      </c>
    </row>
    <row r="114" spans="2:16" hidden="1" x14ac:dyDescent="0.25">
      <c r="B114" s="1" t="s">
        <v>110</v>
      </c>
      <c r="C114" s="2">
        <v>90</v>
      </c>
      <c r="D114" s="2">
        <v>38</v>
      </c>
      <c r="E114" s="2">
        <v>58.466666666666669</v>
      </c>
      <c r="F114" s="2">
        <v>38</v>
      </c>
      <c r="G114" s="2">
        <v>28735</v>
      </c>
      <c r="H114" s="2">
        <v>140635.33333333334</v>
      </c>
      <c r="I114" s="1">
        <v>17.25</v>
      </c>
      <c r="J114" s="1">
        <v>71.040000000000006</v>
      </c>
      <c r="K114" s="1">
        <v>24.630500000000005</v>
      </c>
      <c r="L114" s="1">
        <v>23.13183333333334</v>
      </c>
      <c r="M114" s="1">
        <v>69.989999999999995</v>
      </c>
      <c r="N114" s="1">
        <v>17.25</v>
      </c>
      <c r="O114" s="1">
        <v>22.438333333333343</v>
      </c>
      <c r="P114" s="1">
        <f t="shared" si="3"/>
        <v>9.7697392854489813</v>
      </c>
    </row>
    <row r="115" spans="2:16" x14ac:dyDescent="0.25">
      <c r="B115" s="1" t="s">
        <v>111</v>
      </c>
      <c r="C115" s="2">
        <v>105</v>
      </c>
      <c r="D115" s="2">
        <v>42</v>
      </c>
      <c r="E115" s="2">
        <v>67.8</v>
      </c>
      <c r="F115" s="2">
        <v>545138</v>
      </c>
      <c r="G115" s="2">
        <v>20300</v>
      </c>
      <c r="H115" s="2">
        <v>187060.3</v>
      </c>
      <c r="I115" s="1">
        <v>1.31</v>
      </c>
      <c r="J115" s="1">
        <v>16.5</v>
      </c>
      <c r="K115" s="1">
        <v>6.1831666666666658</v>
      </c>
      <c r="L115" s="1">
        <v>4.9014999999999995</v>
      </c>
      <c r="M115" s="1">
        <v>16.5</v>
      </c>
      <c r="N115" s="1">
        <v>1.31</v>
      </c>
      <c r="O115" s="1">
        <v>4.5943333333333332</v>
      </c>
      <c r="P115" s="1">
        <f t="shared" si="3"/>
        <v>34.582456649495739</v>
      </c>
    </row>
    <row r="116" spans="2:16" x14ac:dyDescent="0.25">
      <c r="B116" s="1" t="s">
        <v>112</v>
      </c>
      <c r="C116" s="2">
        <v>161</v>
      </c>
      <c r="D116" s="2">
        <v>67</v>
      </c>
      <c r="E116" s="2">
        <v>102.28333333333333</v>
      </c>
      <c r="F116" s="2">
        <v>67</v>
      </c>
      <c r="G116" s="2">
        <v>23714</v>
      </c>
      <c r="H116" s="2">
        <v>282329.59999999998</v>
      </c>
      <c r="I116" s="1">
        <v>1.69</v>
      </c>
      <c r="J116" s="1">
        <v>39</v>
      </c>
      <c r="K116" s="1">
        <v>5.780000000000002</v>
      </c>
      <c r="L116" s="1">
        <v>5.1875000000000018</v>
      </c>
      <c r="M116" s="1">
        <v>39</v>
      </c>
      <c r="N116" s="1">
        <v>0.02</v>
      </c>
      <c r="O116" s="1">
        <v>4.7193333333333332</v>
      </c>
      <c r="P116" s="1">
        <f t="shared" si="3"/>
        <v>22.474925836982674</v>
      </c>
    </row>
    <row r="117" spans="2:16" x14ac:dyDescent="0.25">
      <c r="B117" s="1" t="s">
        <v>113</v>
      </c>
      <c r="C117" s="2">
        <v>87</v>
      </c>
      <c r="D117" s="2">
        <v>34</v>
      </c>
      <c r="E117" s="2">
        <v>53.916666666666664</v>
      </c>
      <c r="F117" s="2">
        <v>34</v>
      </c>
      <c r="G117" s="2">
        <v>251098</v>
      </c>
      <c r="H117" s="2">
        <v>900960.76666666672</v>
      </c>
      <c r="I117" s="1">
        <v>60.1</v>
      </c>
      <c r="J117" s="1">
        <v>250</v>
      </c>
      <c r="K117" s="1">
        <v>104.73166666666664</v>
      </c>
      <c r="L117" s="1">
        <v>90.053166666666655</v>
      </c>
      <c r="M117" s="1">
        <v>129.19999999999999</v>
      </c>
      <c r="N117" s="1">
        <v>60.1</v>
      </c>
      <c r="O117" s="1">
        <v>84.80616666666667</v>
      </c>
      <c r="P117" s="1">
        <f t="shared" si="3"/>
        <v>23.495343302472076</v>
      </c>
    </row>
    <row r="118" spans="2:16" hidden="1" x14ac:dyDescent="0.25">
      <c r="B118" s="1" t="s">
        <v>114</v>
      </c>
      <c r="C118" s="2">
        <v>60</v>
      </c>
      <c r="D118" s="2">
        <v>19</v>
      </c>
      <c r="E118" s="2">
        <v>30.15</v>
      </c>
      <c r="F118" s="2">
        <v>19</v>
      </c>
      <c r="G118" s="2">
        <v>31</v>
      </c>
      <c r="H118" s="2">
        <v>75.25</v>
      </c>
      <c r="I118" s="1">
        <v>1000000</v>
      </c>
      <c r="J118" s="1">
        <v>10399999</v>
      </c>
      <c r="K118" s="1">
        <v>8107317.8373333337</v>
      </c>
      <c r="L118" s="1">
        <v>7918635.574500001</v>
      </c>
      <c r="M118" s="1">
        <v>8399999.9700000007</v>
      </c>
      <c r="N118" s="1">
        <v>1000000</v>
      </c>
      <c r="O118" s="1">
        <v>7283765.5671666674</v>
      </c>
      <c r="P118" s="1">
        <f t="shared" si="3"/>
        <v>11.306682821850101</v>
      </c>
    </row>
    <row r="119" spans="2:16" hidden="1" x14ac:dyDescent="0.25">
      <c r="B119" s="1" t="s">
        <v>115</v>
      </c>
      <c r="C119" s="2">
        <v>154</v>
      </c>
      <c r="D119" s="2">
        <v>67</v>
      </c>
      <c r="E119" s="2">
        <v>105.85</v>
      </c>
      <c r="F119" s="2">
        <v>762</v>
      </c>
      <c r="G119" s="2">
        <v>112</v>
      </c>
      <c r="H119" s="2">
        <v>454.5</v>
      </c>
      <c r="I119" s="1">
        <v>2000</v>
      </c>
      <c r="J119" s="1">
        <v>27777.77</v>
      </c>
      <c r="K119" s="1">
        <v>10840.664166666667</v>
      </c>
      <c r="L119" s="1">
        <v>9727.0723333333335</v>
      </c>
      <c r="M119" s="1">
        <v>25000</v>
      </c>
      <c r="N119" s="1">
        <v>2000</v>
      </c>
      <c r="O119" s="1">
        <v>9238.7870000000003</v>
      </c>
      <c r="P119" s="1">
        <f t="shared" si="3"/>
        <v>17.338609134150047</v>
      </c>
    </row>
    <row r="120" spans="2:16" hidden="1" x14ac:dyDescent="0.25">
      <c r="B120" s="1" t="s">
        <v>116</v>
      </c>
      <c r="C120" s="2">
        <v>413</v>
      </c>
      <c r="D120" s="2">
        <v>246</v>
      </c>
      <c r="E120" s="2">
        <v>310.85000000000002</v>
      </c>
      <c r="F120" s="2">
        <v>1315</v>
      </c>
      <c r="G120" s="2">
        <v>553</v>
      </c>
      <c r="H120" s="2">
        <v>977.23333333333335</v>
      </c>
      <c r="I120" s="1">
        <v>513199.76</v>
      </c>
      <c r="J120" s="1">
        <v>2525832.52</v>
      </c>
      <c r="K120" s="1">
        <v>624468.99049999996</v>
      </c>
      <c r="L120" s="1">
        <v>594589.96099999978</v>
      </c>
      <c r="M120" s="1">
        <v>999999.99</v>
      </c>
      <c r="N120" s="1">
        <v>455115.89</v>
      </c>
      <c r="O120" s="1">
        <v>554531.51316666673</v>
      </c>
      <c r="P120" s="1">
        <f t="shared" si="3"/>
        <v>12.611993308361038</v>
      </c>
    </row>
    <row r="121" spans="2:16" hidden="1" x14ac:dyDescent="0.25">
      <c r="B121" s="1" t="s">
        <v>117</v>
      </c>
      <c r="C121" s="2">
        <v>145</v>
      </c>
      <c r="D121" s="2">
        <v>52</v>
      </c>
      <c r="E121" s="2">
        <v>83.433333333333337</v>
      </c>
      <c r="F121" s="2">
        <v>556660</v>
      </c>
      <c r="G121" s="2">
        <v>128251</v>
      </c>
      <c r="H121" s="2">
        <v>1013519.6</v>
      </c>
      <c r="I121" s="1">
        <v>150.68</v>
      </c>
      <c r="J121" s="1">
        <v>259.29000000000002</v>
      </c>
      <c r="K121" s="1">
        <v>202.07899999999992</v>
      </c>
      <c r="L121" s="1">
        <v>189.35883333333331</v>
      </c>
      <c r="M121" s="1">
        <v>258</v>
      </c>
      <c r="N121" s="1">
        <v>137.61000000000001</v>
      </c>
      <c r="O121" s="1">
        <v>180.68899999999999</v>
      </c>
      <c r="P121" s="1">
        <f t="shared" si="3"/>
        <v>11.838020023355007</v>
      </c>
    </row>
    <row r="122" spans="2:16" hidden="1" x14ac:dyDescent="0.25">
      <c r="B122" s="1" t="s">
        <v>118</v>
      </c>
      <c r="C122" s="2">
        <v>167</v>
      </c>
      <c r="D122" s="2">
        <v>70</v>
      </c>
      <c r="E122" s="2">
        <v>107.11666666666666</v>
      </c>
      <c r="F122" s="2">
        <v>1402653</v>
      </c>
      <c r="G122" s="2">
        <v>192655</v>
      </c>
      <c r="H122" s="2">
        <v>1332364.2166666666</v>
      </c>
      <c r="I122" s="1">
        <v>38.46</v>
      </c>
      <c r="J122" s="1">
        <v>97.44</v>
      </c>
      <c r="K122" s="1">
        <v>57.93266666666667</v>
      </c>
      <c r="L122" s="1">
        <v>54.834166666666654</v>
      </c>
      <c r="M122" s="1">
        <v>97.44</v>
      </c>
      <c r="N122" s="1">
        <v>26.07</v>
      </c>
      <c r="O122" s="1">
        <v>51.26516666666668</v>
      </c>
      <c r="P122" s="1">
        <f t="shared" si="3"/>
        <v>13.00590719494391</v>
      </c>
    </row>
    <row r="123" spans="2:16" hidden="1" x14ac:dyDescent="0.25">
      <c r="B123" s="1" t="s">
        <v>119</v>
      </c>
      <c r="C123" s="2">
        <v>195</v>
      </c>
      <c r="D123" s="2">
        <v>96</v>
      </c>
      <c r="E123" s="2">
        <v>137.35</v>
      </c>
      <c r="F123" s="2">
        <v>96</v>
      </c>
      <c r="G123" s="2">
        <v>103948</v>
      </c>
      <c r="H123" s="2">
        <v>1125315.2333333334</v>
      </c>
      <c r="I123" s="1">
        <v>9.77</v>
      </c>
      <c r="J123" s="1">
        <v>21.99</v>
      </c>
      <c r="K123" s="1">
        <v>13.473666666666665</v>
      </c>
      <c r="L123" s="1">
        <v>13.244500000000004</v>
      </c>
      <c r="M123" s="1">
        <v>21.99</v>
      </c>
      <c r="N123" s="1">
        <v>9.77</v>
      </c>
      <c r="O123" s="1">
        <v>12.928666666666668</v>
      </c>
      <c r="P123" s="1">
        <f t="shared" si="3"/>
        <v>4.2154385603052358</v>
      </c>
    </row>
    <row r="124" spans="2:16" hidden="1" x14ac:dyDescent="0.25">
      <c r="B124" s="1" t="s">
        <v>120</v>
      </c>
      <c r="C124" s="2">
        <v>259</v>
      </c>
      <c r="D124" s="2">
        <v>78</v>
      </c>
      <c r="E124" s="2">
        <v>157.26666666666668</v>
      </c>
      <c r="F124" s="2">
        <v>14936265</v>
      </c>
      <c r="G124" s="2">
        <v>1000000</v>
      </c>
      <c r="H124" s="2">
        <v>15157192.966666667</v>
      </c>
      <c r="I124" s="1">
        <v>60.08</v>
      </c>
      <c r="J124" s="1">
        <v>69.430000000000007</v>
      </c>
      <c r="K124" s="1">
        <v>64.164500000000032</v>
      </c>
      <c r="L124" s="1">
        <v>63.185666666666691</v>
      </c>
      <c r="M124" s="1">
        <v>69.400000000000006</v>
      </c>
      <c r="N124" s="1">
        <v>50</v>
      </c>
      <c r="O124" s="1">
        <v>61.893000000000008</v>
      </c>
      <c r="P124" s="1">
        <f t="shared" si="3"/>
        <v>3.6700434621039926</v>
      </c>
    </row>
    <row r="125" spans="2:16" hidden="1" x14ac:dyDescent="0.25">
      <c r="B125" s="1" t="s">
        <v>121</v>
      </c>
      <c r="C125" s="2">
        <v>135</v>
      </c>
      <c r="D125" s="2">
        <v>60</v>
      </c>
      <c r="E125" s="2">
        <v>88.583333333333329</v>
      </c>
      <c r="F125" s="2">
        <v>210773</v>
      </c>
      <c r="G125" s="2">
        <v>57332</v>
      </c>
      <c r="H125" s="2">
        <v>176576.65</v>
      </c>
      <c r="I125" s="1">
        <v>66.14</v>
      </c>
      <c r="J125" s="1">
        <v>90.16</v>
      </c>
      <c r="K125" s="1">
        <v>70.238833333333346</v>
      </c>
      <c r="L125" s="1">
        <v>68.142000000000024</v>
      </c>
      <c r="M125" s="1">
        <v>84.92</v>
      </c>
      <c r="N125" s="1">
        <v>66.010000000000005</v>
      </c>
      <c r="O125" s="1">
        <v>68.125166666666686</v>
      </c>
      <c r="P125" s="1">
        <f t="shared" si="3"/>
        <v>3.1026223789054841</v>
      </c>
    </row>
    <row r="126" spans="2:16" hidden="1" x14ac:dyDescent="0.25">
      <c r="B126" s="1" t="s">
        <v>122</v>
      </c>
      <c r="C126" s="2">
        <v>243</v>
      </c>
      <c r="D126" s="2">
        <v>129</v>
      </c>
      <c r="E126" s="2">
        <v>170.08333333333334</v>
      </c>
      <c r="F126" s="2">
        <v>129</v>
      </c>
      <c r="G126" s="2">
        <v>89284</v>
      </c>
      <c r="H126" s="2">
        <v>305097</v>
      </c>
      <c r="I126" s="1">
        <v>19.04</v>
      </c>
      <c r="J126" s="1">
        <v>49.98</v>
      </c>
      <c r="K126" s="1">
        <v>28.200166666666664</v>
      </c>
      <c r="L126" s="1">
        <v>25.963666666666658</v>
      </c>
      <c r="M126" s="1">
        <v>47.44</v>
      </c>
      <c r="N126" s="1">
        <v>19.02</v>
      </c>
      <c r="O126" s="1">
        <v>24.264833333333328</v>
      </c>
      <c r="P126" s="1">
        <f t="shared" si="3"/>
        <v>16.218258247532454</v>
      </c>
    </row>
    <row r="127" spans="2:16" x14ac:dyDescent="0.25">
      <c r="B127" s="1" t="s">
        <v>123</v>
      </c>
      <c r="C127" s="2">
        <v>386</v>
      </c>
      <c r="D127" s="2">
        <v>198</v>
      </c>
      <c r="E127" s="2">
        <v>259.13333333333333</v>
      </c>
      <c r="F127" s="2">
        <v>239441</v>
      </c>
      <c r="G127" s="2">
        <v>110119</v>
      </c>
      <c r="H127" s="2">
        <v>487296.36666666664</v>
      </c>
      <c r="I127" s="1">
        <v>2.0299999999999998</v>
      </c>
      <c r="J127" s="1">
        <v>16.8</v>
      </c>
      <c r="K127" s="1">
        <v>6.3243333333333345</v>
      </c>
      <c r="L127" s="1">
        <v>5.4575000000000014</v>
      </c>
      <c r="M127" s="1">
        <v>16.59</v>
      </c>
      <c r="N127" s="1">
        <v>2.02</v>
      </c>
      <c r="O127" s="1">
        <v>4.8061666666666678</v>
      </c>
      <c r="P127" s="1">
        <f t="shared" si="3"/>
        <v>31.587890557270164</v>
      </c>
    </row>
    <row r="128" spans="2:16" x14ac:dyDescent="0.25">
      <c r="B128" s="1" t="s">
        <v>124</v>
      </c>
      <c r="C128" s="2">
        <v>70</v>
      </c>
      <c r="D128" s="2">
        <v>25</v>
      </c>
      <c r="E128" s="2">
        <v>41.05</v>
      </c>
      <c r="F128" s="2">
        <v>61</v>
      </c>
      <c r="G128" s="2">
        <v>29</v>
      </c>
      <c r="H128" s="2">
        <v>84.75</v>
      </c>
      <c r="I128" s="1">
        <v>400020.28</v>
      </c>
      <c r="J128" s="1">
        <v>3000000</v>
      </c>
      <c r="K128" s="1">
        <v>533614.0796666668</v>
      </c>
      <c r="L128" s="1">
        <v>452655.2678333334</v>
      </c>
      <c r="M128" s="1">
        <v>489777.64</v>
      </c>
      <c r="N128" s="1">
        <v>373311.11</v>
      </c>
      <c r="O128" s="1">
        <v>405338.19216666662</v>
      </c>
      <c r="P128" s="1">
        <f t="shared" si="3"/>
        <v>31.646632362552161</v>
      </c>
    </row>
    <row r="129" spans="2:16" hidden="1" x14ac:dyDescent="0.25">
      <c r="B129" s="1" t="s">
        <v>125</v>
      </c>
      <c r="C129" s="2">
        <v>88</v>
      </c>
      <c r="D129" s="2">
        <v>32</v>
      </c>
      <c r="E129" s="2">
        <v>57.25</v>
      </c>
      <c r="F129" s="2">
        <v>32</v>
      </c>
      <c r="G129" s="2">
        <v>17800</v>
      </c>
      <c r="H129" s="2">
        <v>99151.016666666663</v>
      </c>
      <c r="I129" s="1">
        <v>18.54</v>
      </c>
      <c r="J129" s="1">
        <v>76</v>
      </c>
      <c r="K129" s="1">
        <v>24.795333333333339</v>
      </c>
      <c r="L129" s="1">
        <v>23.545333333333339</v>
      </c>
      <c r="M129" s="1">
        <v>76</v>
      </c>
      <c r="N129" s="1">
        <v>18.48</v>
      </c>
      <c r="O129" s="1">
        <v>23.376000000000001</v>
      </c>
      <c r="P129" s="1">
        <f t="shared" si="3"/>
        <v>6.0717545060461058</v>
      </c>
    </row>
    <row r="130" spans="2:16" x14ac:dyDescent="0.25">
      <c r="B130" s="1" t="s">
        <v>126</v>
      </c>
      <c r="C130" s="2">
        <v>106</v>
      </c>
      <c r="D130" s="2">
        <v>41</v>
      </c>
      <c r="E130" s="2">
        <v>68.816666666666663</v>
      </c>
      <c r="F130" s="2">
        <v>568549</v>
      </c>
      <c r="G130" s="2">
        <v>10900</v>
      </c>
      <c r="H130" s="2">
        <v>176786.16666666666</v>
      </c>
      <c r="I130" s="1">
        <v>5.66</v>
      </c>
      <c r="J130" s="1">
        <v>168.61</v>
      </c>
      <c r="K130" s="1">
        <v>15.987500000000001</v>
      </c>
      <c r="L130" s="1">
        <v>14.223333333333336</v>
      </c>
      <c r="M130" s="1">
        <v>69</v>
      </c>
      <c r="N130" s="1">
        <v>5.66</v>
      </c>
      <c r="O130" s="1">
        <v>11.086833333333336</v>
      </c>
      <c r="P130" s="1">
        <f t="shared" si="3"/>
        <v>44.202582643075083</v>
      </c>
    </row>
    <row r="131" spans="2:16" x14ac:dyDescent="0.25">
      <c r="B131" s="1" t="s">
        <v>127</v>
      </c>
      <c r="C131" s="2">
        <v>155</v>
      </c>
      <c r="D131" s="2">
        <v>68</v>
      </c>
      <c r="E131" s="2">
        <v>101.81666666666666</v>
      </c>
      <c r="F131" s="2">
        <v>79135</v>
      </c>
      <c r="G131" s="2">
        <v>17867</v>
      </c>
      <c r="H131" s="2">
        <v>221772.98333333334</v>
      </c>
      <c r="I131" s="1">
        <v>0.28000000000000003</v>
      </c>
      <c r="J131" s="1">
        <v>5.5</v>
      </c>
      <c r="K131" s="1">
        <v>1.5026666666666681</v>
      </c>
      <c r="L131" s="1">
        <v>1.3095000000000017</v>
      </c>
      <c r="M131" s="1">
        <v>5.5</v>
      </c>
      <c r="N131" s="1">
        <v>0.06</v>
      </c>
      <c r="O131" s="1">
        <v>1.1756666666666686</v>
      </c>
      <c r="P131" s="1">
        <f t="shared" ref="P131:P162" si="4">(K131-O131)/O131*100</f>
        <v>27.814006237595599</v>
      </c>
    </row>
    <row r="132" spans="2:16" x14ac:dyDescent="0.25">
      <c r="B132" s="1" t="s">
        <v>128</v>
      </c>
      <c r="C132" s="2">
        <v>68</v>
      </c>
      <c r="D132" s="2">
        <v>21</v>
      </c>
      <c r="E132" s="2">
        <v>42.1</v>
      </c>
      <c r="F132" s="2">
        <v>21</v>
      </c>
      <c r="G132" s="2">
        <v>32</v>
      </c>
      <c r="H132" s="2">
        <v>122</v>
      </c>
      <c r="I132" s="1">
        <v>392001.35</v>
      </c>
      <c r="J132" s="1">
        <v>500000000.00999999</v>
      </c>
      <c r="K132" s="1">
        <v>8813601.9786666688</v>
      </c>
      <c r="L132" s="1">
        <v>685166.71433333354</v>
      </c>
      <c r="M132" s="1">
        <v>549999.94999999995</v>
      </c>
      <c r="N132" s="1">
        <v>100000</v>
      </c>
      <c r="O132" s="1">
        <v>413108.80233333324</v>
      </c>
      <c r="P132" s="1">
        <f t="shared" si="4"/>
        <v>2033.4820097963113</v>
      </c>
    </row>
    <row r="133" spans="2:16" hidden="1" x14ac:dyDescent="0.25">
      <c r="B133" s="1" t="s">
        <v>129</v>
      </c>
      <c r="C133" s="2">
        <v>1941</v>
      </c>
      <c r="D133" s="2">
        <v>1122</v>
      </c>
      <c r="E133" s="2">
        <v>1477.2333333333333</v>
      </c>
      <c r="F133" s="2">
        <v>1122</v>
      </c>
      <c r="G133" s="2">
        <v>1000000</v>
      </c>
      <c r="H133" s="2">
        <v>3492799513.2166667</v>
      </c>
      <c r="I133" s="1">
        <v>5.36</v>
      </c>
      <c r="J133" s="1">
        <v>6.9</v>
      </c>
      <c r="K133" s="1">
        <v>4.8320000000000016</v>
      </c>
      <c r="L133" s="1">
        <v>4.7388333333333321</v>
      </c>
      <c r="M133" s="1">
        <v>6.53</v>
      </c>
      <c r="N133" s="1">
        <v>5.28</v>
      </c>
      <c r="O133" s="1">
        <v>4.6454999999999993</v>
      </c>
      <c r="P133" s="1">
        <f t="shared" si="4"/>
        <v>4.0146378215477858</v>
      </c>
    </row>
    <row r="134" spans="2:16" hidden="1" x14ac:dyDescent="0.25">
      <c r="B134" s="1" t="s">
        <v>130</v>
      </c>
      <c r="C134" s="2">
        <v>282</v>
      </c>
      <c r="D134" s="2">
        <v>80</v>
      </c>
      <c r="E134" s="2">
        <v>146.56666666666666</v>
      </c>
      <c r="F134" s="2">
        <v>19090108</v>
      </c>
      <c r="G134" s="2">
        <v>1000000</v>
      </c>
      <c r="H134" s="2">
        <v>6777388.6166666662</v>
      </c>
      <c r="I134" s="1">
        <v>38</v>
      </c>
      <c r="J134" s="1">
        <v>53.2</v>
      </c>
      <c r="K134" s="1">
        <v>49.348333333333336</v>
      </c>
      <c r="L134" s="1">
        <v>49.159166666666664</v>
      </c>
      <c r="M134" s="1">
        <v>52.46</v>
      </c>
      <c r="N134" s="1">
        <v>36</v>
      </c>
      <c r="O134" s="1">
        <v>48.215000000000003</v>
      </c>
      <c r="P134" s="1">
        <f t="shared" si="4"/>
        <v>2.3505824605067569</v>
      </c>
    </row>
    <row r="135" spans="2:16" hidden="1" x14ac:dyDescent="0.25">
      <c r="B135" s="1" t="s">
        <v>131</v>
      </c>
      <c r="C135" s="2">
        <v>103</v>
      </c>
      <c r="D135" s="2">
        <v>41</v>
      </c>
      <c r="E135" s="2">
        <v>65.38333333333334</v>
      </c>
      <c r="F135" s="2">
        <v>1537</v>
      </c>
      <c r="G135" s="2">
        <v>281</v>
      </c>
      <c r="H135" s="2">
        <v>798.08333333333337</v>
      </c>
      <c r="I135" s="1">
        <v>29003.55</v>
      </c>
      <c r="J135" s="1">
        <v>33499.96</v>
      </c>
      <c r="K135" s="1">
        <v>29205.810666666668</v>
      </c>
      <c r="L135" s="1">
        <v>29204.389500000001</v>
      </c>
      <c r="M135" s="1">
        <v>33499.96</v>
      </c>
      <c r="N135" s="1">
        <v>29003.53</v>
      </c>
      <c r="O135" s="1">
        <v>29079.555333333334</v>
      </c>
      <c r="P135" s="1">
        <f t="shared" si="4"/>
        <v>0.43417215939547177</v>
      </c>
    </row>
    <row r="136" spans="2:16" hidden="1" x14ac:dyDescent="0.25">
      <c r="B136" s="1" t="s">
        <v>132</v>
      </c>
      <c r="C136" s="2">
        <v>146</v>
      </c>
      <c r="D136" s="2">
        <v>67</v>
      </c>
      <c r="E136" s="2">
        <v>93.05</v>
      </c>
      <c r="F136" s="2">
        <v>1600</v>
      </c>
      <c r="G136" s="2">
        <v>246</v>
      </c>
      <c r="H136" s="2">
        <v>966.36666666666667</v>
      </c>
      <c r="I136" s="1">
        <v>5650.45</v>
      </c>
      <c r="J136" s="1">
        <v>10000</v>
      </c>
      <c r="K136" s="1">
        <v>7137.8460000000023</v>
      </c>
      <c r="L136" s="1">
        <v>6862.4641666666676</v>
      </c>
      <c r="M136" s="1">
        <v>10000</v>
      </c>
      <c r="N136" s="1">
        <v>5650.37</v>
      </c>
      <c r="O136" s="1">
        <v>6520.5386666666682</v>
      </c>
      <c r="P136" s="1">
        <f t="shared" si="4"/>
        <v>9.467121734727856</v>
      </c>
    </row>
    <row r="137" spans="2:16" x14ac:dyDescent="0.25">
      <c r="B137" s="1" t="s">
        <v>133</v>
      </c>
      <c r="C137" s="2">
        <v>184</v>
      </c>
      <c r="D137" s="2">
        <v>75</v>
      </c>
      <c r="E137" s="2">
        <v>118.28333333333333</v>
      </c>
      <c r="F137" s="2">
        <v>1766</v>
      </c>
      <c r="G137" s="2">
        <v>209</v>
      </c>
      <c r="H137" s="2">
        <v>968.5333333333333</v>
      </c>
      <c r="I137" s="1">
        <v>533.03</v>
      </c>
      <c r="J137" s="1">
        <v>9997.98</v>
      </c>
      <c r="K137" s="1">
        <v>1777.9551666666664</v>
      </c>
      <c r="L137" s="1">
        <v>1502.6831666666667</v>
      </c>
      <c r="M137" s="1">
        <v>9997.9599999999991</v>
      </c>
      <c r="N137" s="1">
        <v>533.03</v>
      </c>
      <c r="O137" s="1">
        <v>1376.9638333333335</v>
      </c>
      <c r="P137" s="1">
        <f t="shared" si="4"/>
        <v>29.121413622216867</v>
      </c>
    </row>
    <row r="138" spans="2:16" hidden="1" x14ac:dyDescent="0.25">
      <c r="B138" s="1" t="s">
        <v>134</v>
      </c>
      <c r="C138" s="2">
        <v>77</v>
      </c>
      <c r="D138" s="2">
        <v>30</v>
      </c>
      <c r="E138" s="2">
        <v>51.033333333333331</v>
      </c>
      <c r="F138" s="2">
        <v>58</v>
      </c>
      <c r="G138" s="2">
        <v>32</v>
      </c>
      <c r="H138" s="2">
        <v>59.466666666666669</v>
      </c>
      <c r="I138" s="1">
        <v>1000000</v>
      </c>
      <c r="J138" s="1">
        <v>314207516.11000001</v>
      </c>
      <c r="K138" s="1">
        <v>165783798.39083332</v>
      </c>
      <c r="L138" s="1">
        <v>160249222.26549998</v>
      </c>
      <c r="M138" s="1">
        <v>173898660.78999999</v>
      </c>
      <c r="N138" s="1">
        <v>1000000</v>
      </c>
      <c r="O138" s="1">
        <v>151773062.23699999</v>
      </c>
      <c r="P138" s="1">
        <f t="shared" si="4"/>
        <v>9.231372120538083</v>
      </c>
    </row>
    <row r="139" spans="2:16" x14ac:dyDescent="0.25">
      <c r="B139" s="1" t="s">
        <v>135</v>
      </c>
      <c r="C139" s="2">
        <v>53</v>
      </c>
      <c r="D139" s="2">
        <v>10</v>
      </c>
      <c r="E139" s="2">
        <v>25.3</v>
      </c>
      <c r="F139" s="2">
        <v>10</v>
      </c>
      <c r="G139" s="2">
        <v>17</v>
      </c>
      <c r="H139" s="2">
        <v>64.016666666666666</v>
      </c>
      <c r="I139" s="1">
        <v>16000.22</v>
      </c>
      <c r="J139" s="1">
        <v>99999</v>
      </c>
      <c r="K139" s="1">
        <v>64262.145166666691</v>
      </c>
      <c r="L139" s="1">
        <v>35679.2935</v>
      </c>
      <c r="M139" s="1">
        <v>99999</v>
      </c>
      <c r="N139" s="1">
        <v>10002.85</v>
      </c>
      <c r="O139" s="1">
        <v>20907.481333333333</v>
      </c>
      <c r="P139" s="1">
        <f t="shared" si="4"/>
        <v>207.36435509432644</v>
      </c>
    </row>
    <row r="140" spans="2:16" hidden="1" x14ac:dyDescent="0.25">
      <c r="B140" s="1" t="s">
        <v>136</v>
      </c>
      <c r="C140" s="2">
        <v>92</v>
      </c>
      <c r="D140" s="2">
        <v>26</v>
      </c>
      <c r="E140" s="2">
        <v>45.083333333333336</v>
      </c>
      <c r="F140" s="2">
        <v>26</v>
      </c>
      <c r="G140" s="2">
        <v>49</v>
      </c>
      <c r="H140" s="2">
        <v>204.41666666666666</v>
      </c>
      <c r="I140" s="1">
        <v>300010.28999999998</v>
      </c>
      <c r="J140" s="1">
        <v>699990.77</v>
      </c>
      <c r="K140" s="1">
        <v>428291.23783333338</v>
      </c>
      <c r="L140" s="1">
        <v>401760.55433333328</v>
      </c>
      <c r="M140" s="1">
        <v>699975.97</v>
      </c>
      <c r="N140" s="1">
        <v>276016.01</v>
      </c>
      <c r="O140" s="1">
        <v>358816.4518333333</v>
      </c>
      <c r="P140" s="1">
        <f t="shared" si="4"/>
        <v>19.362207514462138</v>
      </c>
    </row>
    <row r="141" spans="2:16" hidden="1" x14ac:dyDescent="0.25">
      <c r="B141" s="1" t="s">
        <v>137</v>
      </c>
      <c r="C141" s="2">
        <v>82</v>
      </c>
      <c r="D141" s="2">
        <v>17</v>
      </c>
      <c r="E141" s="2">
        <v>32.883333333333333</v>
      </c>
      <c r="F141" s="2">
        <v>66</v>
      </c>
      <c r="G141" s="2">
        <v>25</v>
      </c>
      <c r="H141" s="2">
        <v>62.966666666666669</v>
      </c>
      <c r="I141" s="1">
        <v>1000000</v>
      </c>
      <c r="J141" s="1">
        <v>11999999.99</v>
      </c>
      <c r="K141" s="1">
        <v>9585570.2856666688</v>
      </c>
      <c r="L141" s="1">
        <v>9337086.3298333306</v>
      </c>
      <c r="M141" s="1">
        <v>9800000</v>
      </c>
      <c r="N141" s="1">
        <v>948999.99</v>
      </c>
      <c r="O141" s="1">
        <v>8691776.3198333308</v>
      </c>
      <c r="P141" s="1">
        <f t="shared" si="4"/>
        <v>10.283214074363995</v>
      </c>
    </row>
    <row r="142" spans="2:16" hidden="1" x14ac:dyDescent="0.25">
      <c r="B142" s="1" t="s">
        <v>138</v>
      </c>
      <c r="C142" s="2">
        <v>255</v>
      </c>
      <c r="D142" s="2">
        <v>113</v>
      </c>
      <c r="E142" s="2">
        <v>173.66666666666666</v>
      </c>
      <c r="F142" s="2">
        <v>39201795</v>
      </c>
      <c r="G142" s="2">
        <v>1000000</v>
      </c>
      <c r="H142" s="2">
        <v>9912130.75</v>
      </c>
      <c r="I142" s="1">
        <v>15.3</v>
      </c>
      <c r="J142" s="1">
        <v>23</v>
      </c>
      <c r="K142" s="1">
        <v>19.765333333333334</v>
      </c>
      <c r="L142" s="1">
        <v>19.334333333333337</v>
      </c>
      <c r="M142" s="1">
        <v>22.93</v>
      </c>
      <c r="N142" s="1">
        <v>15.23</v>
      </c>
      <c r="O142" s="1">
        <v>18.135666666666669</v>
      </c>
      <c r="P142" s="1">
        <f t="shared" si="4"/>
        <v>8.985976069255786</v>
      </c>
    </row>
    <row r="143" spans="2:16" hidden="1" x14ac:dyDescent="0.25">
      <c r="B143" s="1" t="s">
        <v>139</v>
      </c>
      <c r="C143" s="2">
        <v>267</v>
      </c>
      <c r="D143" s="2">
        <v>131</v>
      </c>
      <c r="E143" s="2">
        <v>186.53333333333333</v>
      </c>
      <c r="F143" s="2">
        <v>3741930</v>
      </c>
      <c r="G143" s="2">
        <v>816766</v>
      </c>
      <c r="H143" s="2">
        <v>2424085.3833333333</v>
      </c>
      <c r="I143" s="1">
        <v>182.5</v>
      </c>
      <c r="J143" s="1">
        <v>228.96</v>
      </c>
      <c r="K143" s="1">
        <v>208.17283333333322</v>
      </c>
      <c r="L143" s="1">
        <v>205.33083333333326</v>
      </c>
      <c r="M143" s="1">
        <v>225.79</v>
      </c>
      <c r="N143" s="1">
        <v>145.33000000000001</v>
      </c>
      <c r="O143" s="1">
        <v>196.98983333333334</v>
      </c>
      <c r="P143" s="1">
        <f t="shared" si="4"/>
        <v>5.6769427187020032</v>
      </c>
    </row>
    <row r="144" spans="2:16" hidden="1" x14ac:dyDescent="0.25">
      <c r="B144" s="1" t="s">
        <v>140</v>
      </c>
      <c r="C144" s="2">
        <v>545</v>
      </c>
      <c r="D144" s="2">
        <v>275</v>
      </c>
      <c r="E144" s="2">
        <v>370.51666666666665</v>
      </c>
      <c r="F144" s="2">
        <v>6009664</v>
      </c>
      <c r="G144" s="2">
        <v>1000000</v>
      </c>
      <c r="H144" s="2">
        <v>5600631.5166666666</v>
      </c>
      <c r="I144" s="1">
        <v>47.02</v>
      </c>
      <c r="J144" s="1">
        <v>56.8</v>
      </c>
      <c r="K144" s="1">
        <v>51.091833333333319</v>
      </c>
      <c r="L144" s="1">
        <v>50.610833333333332</v>
      </c>
      <c r="M144" s="1">
        <v>56.48</v>
      </c>
      <c r="N144" s="1">
        <v>47.02</v>
      </c>
      <c r="O144" s="1">
        <v>49.860833333333339</v>
      </c>
      <c r="P144" s="1">
        <f t="shared" si="4"/>
        <v>2.4688716928784724</v>
      </c>
    </row>
    <row r="145" spans="2:16" hidden="1" x14ac:dyDescent="0.25">
      <c r="B145" s="1" t="s">
        <v>141</v>
      </c>
      <c r="C145" s="2">
        <v>675</v>
      </c>
      <c r="D145" s="2">
        <v>313</v>
      </c>
      <c r="E145" s="2">
        <v>435.76666666666665</v>
      </c>
      <c r="F145" s="2">
        <v>3905839</v>
      </c>
      <c r="G145" s="2">
        <v>1000000</v>
      </c>
      <c r="H145" s="2">
        <v>3394216.5166666666</v>
      </c>
      <c r="I145" s="1">
        <v>5.9</v>
      </c>
      <c r="J145" s="1">
        <v>9.15</v>
      </c>
      <c r="K145" s="1">
        <v>7.3489999999999966</v>
      </c>
      <c r="L145" s="1">
        <v>7.1538333333333313</v>
      </c>
      <c r="M145" s="1">
        <v>9.0299999999999994</v>
      </c>
      <c r="N145" s="1">
        <v>5.9</v>
      </c>
      <c r="O145" s="1">
        <v>6.7721666666666627</v>
      </c>
      <c r="P145" s="1">
        <f t="shared" si="4"/>
        <v>8.5177072822582769</v>
      </c>
    </row>
    <row r="146" spans="2:16" hidden="1" x14ac:dyDescent="0.25">
      <c r="B146" s="1" t="s">
        <v>142</v>
      </c>
      <c r="C146" s="2">
        <v>358</v>
      </c>
      <c r="D146" s="2">
        <v>179</v>
      </c>
      <c r="E146" s="2">
        <v>249</v>
      </c>
      <c r="F146" s="2">
        <v>696701</v>
      </c>
      <c r="G146" s="2">
        <v>271295</v>
      </c>
      <c r="H146" s="2">
        <v>1241993.7166666666</v>
      </c>
      <c r="I146" s="1">
        <v>3.48</v>
      </c>
      <c r="J146" s="1">
        <v>9.2200000000000006</v>
      </c>
      <c r="K146" s="1">
        <v>3.5695000000000014</v>
      </c>
      <c r="L146" s="1">
        <v>3.3888333333333334</v>
      </c>
      <c r="M146" s="1">
        <v>5.48</v>
      </c>
      <c r="N146" s="1">
        <v>3.32</v>
      </c>
      <c r="O146" s="1">
        <v>3.0263333333333335</v>
      </c>
      <c r="P146" s="1">
        <f t="shared" si="4"/>
        <v>17.948011895583253</v>
      </c>
    </row>
    <row r="147" spans="2:16" hidden="1" x14ac:dyDescent="0.25">
      <c r="B147" s="1" t="s">
        <v>143</v>
      </c>
      <c r="C147" s="2">
        <v>169</v>
      </c>
      <c r="D147" s="2">
        <v>75</v>
      </c>
      <c r="E147" s="2">
        <v>117.71666666666667</v>
      </c>
      <c r="F147" s="2">
        <v>75</v>
      </c>
      <c r="G147" s="2">
        <v>66315</v>
      </c>
      <c r="H147" s="2">
        <v>359377.96666666667</v>
      </c>
      <c r="I147" s="1">
        <v>117.23</v>
      </c>
      <c r="J147" s="1">
        <v>257</v>
      </c>
      <c r="K147" s="1">
        <v>179.58249999999998</v>
      </c>
      <c r="L147" s="1">
        <v>166.11933333333329</v>
      </c>
      <c r="M147" s="1">
        <v>251.94</v>
      </c>
      <c r="N147" s="1">
        <v>116.03</v>
      </c>
      <c r="O147" s="1">
        <v>159.53566666666669</v>
      </c>
      <c r="P147" s="1">
        <f t="shared" si="4"/>
        <v>12.565737651141726</v>
      </c>
    </row>
    <row r="148" spans="2:16" hidden="1" x14ac:dyDescent="0.25">
      <c r="B148" s="1" t="s">
        <v>144</v>
      </c>
      <c r="C148" s="2">
        <v>37</v>
      </c>
      <c r="D148" s="2">
        <v>13</v>
      </c>
      <c r="E148" s="2">
        <v>22.083333333333332</v>
      </c>
      <c r="F148" s="2">
        <v>73</v>
      </c>
      <c r="G148" s="2">
        <v>21</v>
      </c>
      <c r="H148" s="2">
        <v>46.25</v>
      </c>
      <c r="I148" s="1">
        <v>1000000</v>
      </c>
      <c r="J148" s="1">
        <v>9232999.9299999997</v>
      </c>
      <c r="K148" s="1">
        <v>7894110.3723333357</v>
      </c>
      <c r="L148" s="1">
        <v>7565914.2806666661</v>
      </c>
      <c r="M148" s="1">
        <v>8199999.9699999997</v>
      </c>
      <c r="N148" s="1">
        <v>1000000</v>
      </c>
      <c r="O148" s="1">
        <v>6903749.9776666658</v>
      </c>
      <c r="P148" s="1">
        <f t="shared" si="4"/>
        <v>14.345252911395157</v>
      </c>
    </row>
    <row r="149" spans="2:16" x14ac:dyDescent="0.25">
      <c r="B149" s="1" t="s">
        <v>145</v>
      </c>
      <c r="C149" s="2">
        <v>40</v>
      </c>
      <c r="D149" s="2">
        <v>8</v>
      </c>
      <c r="E149" s="2">
        <v>21.7</v>
      </c>
      <c r="F149" s="2">
        <v>66</v>
      </c>
      <c r="G149" s="2">
        <v>10</v>
      </c>
      <c r="H149" s="2">
        <v>84.316666666666663</v>
      </c>
      <c r="I149" s="1">
        <v>4002.26</v>
      </c>
      <c r="J149" s="1">
        <v>98999.98</v>
      </c>
      <c r="K149" s="1">
        <v>21672.066999999992</v>
      </c>
      <c r="L149" s="1">
        <v>12299.891500000005</v>
      </c>
      <c r="M149" s="1">
        <v>24999.99</v>
      </c>
      <c r="N149" s="1">
        <v>4002.12</v>
      </c>
      <c r="O149" s="1">
        <v>6112.465666666666</v>
      </c>
      <c r="P149" s="1">
        <f t="shared" si="4"/>
        <v>254.55523485694277</v>
      </c>
    </row>
    <row r="150" spans="2:16" hidden="1" x14ac:dyDescent="0.25">
      <c r="B150" s="1" t="s">
        <v>146</v>
      </c>
      <c r="C150" s="2">
        <v>119</v>
      </c>
      <c r="D150" s="2">
        <v>54</v>
      </c>
      <c r="E150" s="2">
        <v>84.466666666666669</v>
      </c>
      <c r="F150" s="2">
        <v>54</v>
      </c>
      <c r="G150" s="2">
        <v>104</v>
      </c>
      <c r="H150" s="2">
        <v>286.45</v>
      </c>
      <c r="I150" s="1">
        <v>175000</v>
      </c>
      <c r="J150" s="1">
        <v>249999.44</v>
      </c>
      <c r="K150" s="1">
        <v>211962.25016666661</v>
      </c>
      <c r="L150" s="1">
        <v>207911.99516666669</v>
      </c>
      <c r="M150" s="1">
        <v>249999.43</v>
      </c>
      <c r="N150" s="1">
        <v>160001.51999999999</v>
      </c>
      <c r="O150" s="1">
        <v>190881.10433333335</v>
      </c>
      <c r="P150" s="1">
        <f t="shared" si="4"/>
        <v>11.044123988574325</v>
      </c>
    </row>
    <row r="151" spans="2:16" hidden="1" x14ac:dyDescent="0.25">
      <c r="B151" s="1" t="s">
        <v>147</v>
      </c>
      <c r="C151" s="2">
        <v>81</v>
      </c>
      <c r="D151" s="2">
        <v>27</v>
      </c>
      <c r="E151" s="2">
        <v>46.283333333333331</v>
      </c>
      <c r="F151" s="2">
        <v>169</v>
      </c>
      <c r="G151" s="2">
        <v>57</v>
      </c>
      <c r="H151" s="2">
        <v>251.61666666666667</v>
      </c>
      <c r="I151" s="1">
        <v>334999.90000000002</v>
      </c>
      <c r="J151" s="1">
        <v>1855197.97</v>
      </c>
      <c r="K151" s="1">
        <v>435329.81783333333</v>
      </c>
      <c r="L151" s="1">
        <v>417557.56549999997</v>
      </c>
      <c r="M151" s="1">
        <v>1855197.97</v>
      </c>
      <c r="N151" s="1">
        <v>250004.01</v>
      </c>
      <c r="O151" s="1">
        <v>392775.64916666661</v>
      </c>
      <c r="P151" s="1">
        <f t="shared" si="4"/>
        <v>10.83421763975233</v>
      </c>
    </row>
    <row r="152" spans="2:16" x14ac:dyDescent="0.25">
      <c r="B152" s="1" t="s">
        <v>148</v>
      </c>
      <c r="C152" s="2">
        <v>143</v>
      </c>
      <c r="D152" s="2">
        <v>65</v>
      </c>
      <c r="E152" s="2">
        <v>94.033333333333331</v>
      </c>
      <c r="F152" s="2">
        <v>364</v>
      </c>
      <c r="G152" s="2">
        <v>78</v>
      </c>
      <c r="H152" s="2">
        <v>380.46666666666664</v>
      </c>
      <c r="I152" s="1">
        <v>2406.0500000000002</v>
      </c>
      <c r="J152" s="1">
        <v>43998.98</v>
      </c>
      <c r="K152" s="1">
        <v>15879.127666666665</v>
      </c>
      <c r="L152" s="1">
        <v>12896.6595</v>
      </c>
      <c r="M152" s="1">
        <v>38998.97</v>
      </c>
      <c r="N152" s="1">
        <v>2406.0300000000002</v>
      </c>
      <c r="O152" s="1">
        <v>10733.299999999997</v>
      </c>
      <c r="P152" s="1">
        <f t="shared" si="4"/>
        <v>47.942642679014554</v>
      </c>
    </row>
    <row r="153" spans="2:16" hidden="1" x14ac:dyDescent="0.25">
      <c r="B153" s="1" t="s">
        <v>149</v>
      </c>
      <c r="C153" s="2">
        <v>352</v>
      </c>
      <c r="D153" s="2">
        <v>206</v>
      </c>
      <c r="E153" s="2">
        <v>256.56666666666666</v>
      </c>
      <c r="F153" s="2">
        <v>206</v>
      </c>
      <c r="G153" s="2">
        <v>358</v>
      </c>
      <c r="H153" s="2">
        <v>681.73333333333335</v>
      </c>
      <c r="I153" s="1">
        <v>529770.12</v>
      </c>
      <c r="J153" s="1">
        <v>821697.73</v>
      </c>
      <c r="K153" s="1">
        <v>642334.52533333329</v>
      </c>
      <c r="L153" s="1">
        <v>639959.88783333299</v>
      </c>
      <c r="M153" s="1">
        <v>821687.95</v>
      </c>
      <c r="N153" s="1">
        <v>475006.83</v>
      </c>
      <c r="O153" s="1">
        <v>597915.74683333328</v>
      </c>
      <c r="P153" s="1">
        <f t="shared" si="4"/>
        <v>7.4289360558322235</v>
      </c>
    </row>
    <row r="154" spans="2:16" x14ac:dyDescent="0.25">
      <c r="B154" s="1" t="s">
        <v>150</v>
      </c>
      <c r="C154" s="2">
        <v>58</v>
      </c>
      <c r="D154" s="2">
        <v>11</v>
      </c>
      <c r="E154" s="2">
        <v>29.433333333333334</v>
      </c>
      <c r="F154" s="2">
        <v>11</v>
      </c>
      <c r="G154" s="2">
        <v>13</v>
      </c>
      <c r="H154" s="2">
        <v>131.15</v>
      </c>
      <c r="I154" s="1">
        <v>17500</v>
      </c>
      <c r="J154" s="1">
        <v>75000</v>
      </c>
      <c r="K154" s="1">
        <v>31213.623666666659</v>
      </c>
      <c r="L154" s="1">
        <v>20736.978833333334</v>
      </c>
      <c r="M154" s="1">
        <v>28999.99</v>
      </c>
      <c r="N154" s="1">
        <v>100</v>
      </c>
      <c r="O154" s="1">
        <v>17386.059500000007</v>
      </c>
      <c r="P154" s="1">
        <f t="shared" si="4"/>
        <v>79.532479264014071</v>
      </c>
    </row>
    <row r="155" spans="2:16" x14ac:dyDescent="0.25">
      <c r="B155" s="1" t="s">
        <v>151</v>
      </c>
      <c r="C155" s="2">
        <v>40</v>
      </c>
      <c r="D155" s="2">
        <v>10</v>
      </c>
      <c r="E155" s="2">
        <v>20.716666666666665</v>
      </c>
      <c r="F155" s="2">
        <v>764</v>
      </c>
      <c r="G155" s="2">
        <v>17</v>
      </c>
      <c r="H155" s="2">
        <v>104.33333333333333</v>
      </c>
      <c r="I155" s="1">
        <v>12700.02</v>
      </c>
      <c r="J155" s="1">
        <v>32499.99</v>
      </c>
      <c r="K155" s="1">
        <v>23155.473999999995</v>
      </c>
      <c r="L155" s="1">
        <v>18421.495333333332</v>
      </c>
      <c r="M155" s="1">
        <v>32002</v>
      </c>
      <c r="N155" s="1">
        <v>12700.02</v>
      </c>
      <c r="O155" s="1">
        <v>14116.617500000002</v>
      </c>
      <c r="P155" s="1">
        <f t="shared" si="4"/>
        <v>64.029903055742579</v>
      </c>
    </row>
    <row r="156" spans="2:16" x14ac:dyDescent="0.25">
      <c r="B156" s="1" t="s">
        <v>152</v>
      </c>
      <c r="C156" s="2">
        <v>38</v>
      </c>
      <c r="D156" s="2">
        <v>12</v>
      </c>
      <c r="E156" s="2">
        <v>21.733333333333334</v>
      </c>
      <c r="F156" s="2">
        <v>1318</v>
      </c>
      <c r="G156" s="2">
        <v>18</v>
      </c>
      <c r="H156" s="2">
        <v>126.53333333333333</v>
      </c>
      <c r="I156" s="1">
        <v>6800.74</v>
      </c>
      <c r="J156" s="1">
        <v>75000</v>
      </c>
      <c r="K156" s="1">
        <v>16725.014166666668</v>
      </c>
      <c r="L156" s="1">
        <v>13875.051833333331</v>
      </c>
      <c r="M156" s="1">
        <v>17324.990000000002</v>
      </c>
      <c r="N156" s="1">
        <v>6800.25</v>
      </c>
      <c r="O156" s="1">
        <v>11561.639666666666</v>
      </c>
      <c r="P156" s="1">
        <f t="shared" si="4"/>
        <v>44.65953488315774</v>
      </c>
    </row>
    <row r="157" spans="2:16" x14ac:dyDescent="0.25">
      <c r="B157" s="1" t="s">
        <v>153</v>
      </c>
      <c r="C157" s="2">
        <v>147</v>
      </c>
      <c r="D157" s="2">
        <v>53</v>
      </c>
      <c r="E157" s="2">
        <v>86.166666666666671</v>
      </c>
      <c r="F157" s="2">
        <v>201</v>
      </c>
      <c r="G157" s="2">
        <v>58</v>
      </c>
      <c r="H157" s="2">
        <v>410.8</v>
      </c>
      <c r="I157" s="1">
        <v>5000.05</v>
      </c>
      <c r="J157" s="1">
        <v>24994.92</v>
      </c>
      <c r="K157" s="1">
        <v>10000.412166666665</v>
      </c>
      <c r="L157" s="1">
        <v>8056.0683333333327</v>
      </c>
      <c r="M157" s="1">
        <v>10499.98</v>
      </c>
      <c r="N157" s="1">
        <v>5000</v>
      </c>
      <c r="O157" s="1">
        <v>6788.6868333333341</v>
      </c>
      <c r="P157" s="1">
        <f t="shared" si="4"/>
        <v>47.309964536342179</v>
      </c>
    </row>
    <row r="158" spans="2:16" hidden="1" x14ac:dyDescent="0.25">
      <c r="B158" s="1" t="s">
        <v>154</v>
      </c>
      <c r="C158" s="2">
        <v>120</v>
      </c>
      <c r="D158" s="2">
        <v>62</v>
      </c>
      <c r="E158" s="2">
        <v>91.4</v>
      </c>
      <c r="F158" s="2">
        <v>187</v>
      </c>
      <c r="G158" s="2">
        <v>81</v>
      </c>
      <c r="H158" s="2">
        <v>202.78333333333333</v>
      </c>
      <c r="I158" s="1">
        <v>199003</v>
      </c>
      <c r="J158" s="1">
        <v>230508.65</v>
      </c>
      <c r="K158" s="1">
        <v>226390.47016666675</v>
      </c>
      <c r="L158" s="1">
        <v>221488.21833333338</v>
      </c>
      <c r="M158" s="1">
        <v>230508.59</v>
      </c>
      <c r="N158" s="1">
        <v>45006.17</v>
      </c>
      <c r="O158" s="1">
        <v>199484.636</v>
      </c>
      <c r="P158" s="1">
        <f t="shared" si="4"/>
        <v>13.487672387294406</v>
      </c>
    </row>
    <row r="159" spans="2:16" hidden="1" x14ac:dyDescent="0.25">
      <c r="B159" s="1" t="s">
        <v>155</v>
      </c>
      <c r="C159" s="2">
        <v>267</v>
      </c>
      <c r="D159" s="2">
        <v>81</v>
      </c>
      <c r="E159" s="2">
        <v>136.46666666666667</v>
      </c>
      <c r="F159" s="2">
        <v>2661</v>
      </c>
      <c r="G159" s="2">
        <v>141</v>
      </c>
      <c r="H159" s="2">
        <v>944.45</v>
      </c>
      <c r="I159" s="1">
        <v>4001.18</v>
      </c>
      <c r="J159" s="1">
        <v>12799</v>
      </c>
      <c r="K159" s="1">
        <v>9057.725833333332</v>
      </c>
      <c r="L159" s="1">
        <v>8724.3468333333349</v>
      </c>
      <c r="M159" s="1">
        <v>12197</v>
      </c>
      <c r="N159" s="1">
        <v>4001.18</v>
      </c>
      <c r="O159" s="1">
        <v>8058.9916666666659</v>
      </c>
      <c r="P159" s="1">
        <f t="shared" si="4"/>
        <v>12.392793143062764</v>
      </c>
    </row>
    <row r="160" spans="2:16" hidden="1" x14ac:dyDescent="0.25">
      <c r="B160" s="1" t="s">
        <v>156</v>
      </c>
      <c r="C160" s="2">
        <v>282</v>
      </c>
      <c r="D160" s="2">
        <v>151</v>
      </c>
      <c r="E160" s="2">
        <v>214.53333333333333</v>
      </c>
      <c r="F160" s="2">
        <v>756</v>
      </c>
      <c r="G160" s="2">
        <v>352</v>
      </c>
      <c r="H160" s="2">
        <v>627.88333333333333</v>
      </c>
      <c r="I160" s="1">
        <v>367093.11</v>
      </c>
      <c r="J160" s="1">
        <v>470999.99</v>
      </c>
      <c r="K160" s="1">
        <v>445051.26999999996</v>
      </c>
      <c r="L160" s="1">
        <v>438122.85</v>
      </c>
      <c r="M160" s="1">
        <v>470999.99</v>
      </c>
      <c r="N160" s="1">
        <v>361171.5</v>
      </c>
      <c r="O160" s="1">
        <v>418886.63066666666</v>
      </c>
      <c r="P160" s="1">
        <f t="shared" si="4"/>
        <v>6.2462340446845337</v>
      </c>
    </row>
    <row r="161" spans="2:16" x14ac:dyDescent="0.25">
      <c r="B161" s="1" t="s">
        <v>157</v>
      </c>
      <c r="C161" s="2">
        <v>59</v>
      </c>
      <c r="D161" s="2">
        <v>18</v>
      </c>
      <c r="E161" s="2">
        <v>31.166666666666664</v>
      </c>
      <c r="F161" s="2">
        <v>599</v>
      </c>
      <c r="G161" s="2">
        <v>257</v>
      </c>
      <c r="H161" s="2">
        <v>1023.4000000000001</v>
      </c>
      <c r="I161" s="1">
        <v>800.05</v>
      </c>
      <c r="J161" s="1">
        <v>6000</v>
      </c>
      <c r="K161" s="1">
        <v>1366.1291666666666</v>
      </c>
      <c r="L161" s="1">
        <v>1165.0109999999997</v>
      </c>
      <c r="M161" s="1">
        <v>6000</v>
      </c>
      <c r="N161" s="1">
        <v>800.05</v>
      </c>
      <c r="O161" s="1">
        <v>1134.4441666666667</v>
      </c>
      <c r="P161" s="1">
        <f t="shared" si="4"/>
        <v>20.422776793040345</v>
      </c>
    </row>
    <row r="162" spans="2:16" hidden="1" x14ac:dyDescent="0.25">
      <c r="B162" s="1" t="s">
        <v>158</v>
      </c>
      <c r="C162" s="2">
        <v>55</v>
      </c>
      <c r="D162" s="2">
        <v>11</v>
      </c>
      <c r="E162" s="2">
        <v>24.95</v>
      </c>
      <c r="F162" s="2">
        <v>59</v>
      </c>
      <c r="G162" s="2">
        <v>13</v>
      </c>
      <c r="H162" s="2">
        <v>40.416666666666664</v>
      </c>
      <c r="I162" s="1">
        <v>1000000</v>
      </c>
      <c r="J162" s="1">
        <v>11899999</v>
      </c>
      <c r="K162" s="1">
        <v>9546538.4591666702</v>
      </c>
      <c r="L162" s="1">
        <v>9273243.8231666666</v>
      </c>
      <c r="M162" s="1">
        <v>9900000</v>
      </c>
      <c r="N162" s="1">
        <v>1000000</v>
      </c>
      <c r="O162" s="1">
        <v>8501948.0661666654</v>
      </c>
      <c r="P162" s="1">
        <f t="shared" si="4"/>
        <v>12.286482872753972</v>
      </c>
    </row>
    <row r="163" spans="2:16" hidden="1" x14ac:dyDescent="0.25">
      <c r="B163" s="1" t="s">
        <v>159</v>
      </c>
      <c r="C163" s="2">
        <v>107</v>
      </c>
      <c r="D163" s="2">
        <v>46</v>
      </c>
      <c r="E163" s="2">
        <v>65.283333333333331</v>
      </c>
      <c r="F163" s="2">
        <v>1616</v>
      </c>
      <c r="G163" s="2">
        <v>393</v>
      </c>
      <c r="H163" s="2">
        <v>1041.7833333333333</v>
      </c>
      <c r="I163" s="1">
        <v>10000</v>
      </c>
      <c r="J163" s="1">
        <v>18724</v>
      </c>
      <c r="K163" s="1">
        <v>13750.144500000004</v>
      </c>
      <c r="L163" s="1">
        <v>13566.368000000006</v>
      </c>
      <c r="M163" s="1">
        <v>18724</v>
      </c>
      <c r="N163" s="1">
        <v>10000</v>
      </c>
      <c r="O163" s="1">
        <v>12951.472666666672</v>
      </c>
      <c r="P163" s="1">
        <f t="shared" ref="P163:P194" si="5">(K163-O163)/O163*100</f>
        <v>6.1666487965409615</v>
      </c>
    </row>
    <row r="164" spans="2:16" x14ac:dyDescent="0.25">
      <c r="B164" s="1" t="s">
        <v>160</v>
      </c>
      <c r="C164" s="2">
        <v>147</v>
      </c>
      <c r="D164" s="2">
        <v>69</v>
      </c>
      <c r="E164" s="2">
        <v>95.7</v>
      </c>
      <c r="F164" s="2">
        <v>69</v>
      </c>
      <c r="G164" s="2">
        <v>375</v>
      </c>
      <c r="H164" s="2">
        <v>1372.25</v>
      </c>
      <c r="I164" s="1">
        <v>1927.57</v>
      </c>
      <c r="J164" s="1">
        <v>31499.98</v>
      </c>
      <c r="K164" s="1">
        <v>5436.6808333333338</v>
      </c>
      <c r="L164" s="1">
        <v>4263.2115000000003</v>
      </c>
      <c r="M164" s="1">
        <v>14440</v>
      </c>
      <c r="N164" s="1">
        <v>1927.01</v>
      </c>
      <c r="O164" s="1">
        <v>3592.4178333333321</v>
      </c>
      <c r="P164" s="1">
        <f t="shared" si="5"/>
        <v>51.337652955829668</v>
      </c>
    </row>
    <row r="165" spans="2:16" x14ac:dyDescent="0.25">
      <c r="B165" s="1" t="s">
        <v>161</v>
      </c>
      <c r="C165" s="2">
        <v>170</v>
      </c>
      <c r="D165" s="2">
        <v>76</v>
      </c>
      <c r="E165" s="2">
        <v>114.18333333333334</v>
      </c>
      <c r="F165" s="2">
        <v>2624</v>
      </c>
      <c r="G165" s="2">
        <v>258</v>
      </c>
      <c r="H165" s="2">
        <v>1256.4000000000001</v>
      </c>
      <c r="I165" s="1">
        <v>390.21</v>
      </c>
      <c r="J165" s="1">
        <v>2985.9</v>
      </c>
      <c r="K165" s="1">
        <v>970.04916666666702</v>
      </c>
      <c r="L165" s="1">
        <v>876.17100000000005</v>
      </c>
      <c r="M165" s="1">
        <v>2190</v>
      </c>
      <c r="N165" s="1">
        <v>390.21</v>
      </c>
      <c r="O165" s="1">
        <v>780.97599999999989</v>
      </c>
      <c r="P165" s="1">
        <f t="shared" si="5"/>
        <v>24.209856214104807</v>
      </c>
    </row>
    <row r="166" spans="2:16" hidden="1" x14ac:dyDescent="0.25">
      <c r="B166" s="1" t="s">
        <v>162</v>
      </c>
      <c r="C166" s="2">
        <v>197</v>
      </c>
      <c r="D166" s="2">
        <v>79</v>
      </c>
      <c r="E166" s="2">
        <v>124.63333333333334</v>
      </c>
      <c r="F166" s="2">
        <v>79</v>
      </c>
      <c r="G166" s="2">
        <v>126</v>
      </c>
      <c r="H166" s="2">
        <v>550.56666666666672</v>
      </c>
      <c r="I166" s="1">
        <v>29010.03</v>
      </c>
      <c r="J166" s="1">
        <v>84797.87</v>
      </c>
      <c r="K166" s="1">
        <v>46107.456666666672</v>
      </c>
      <c r="L166" s="1">
        <v>42207.494500000001</v>
      </c>
      <c r="M166" s="1">
        <v>84793.88</v>
      </c>
      <c r="N166" s="1">
        <v>29000.17</v>
      </c>
      <c r="O166" s="1">
        <v>38681.054000000011</v>
      </c>
      <c r="P166" s="1">
        <f t="shared" si="5"/>
        <v>19.199070083939954</v>
      </c>
    </row>
    <row r="167" spans="2:16" hidden="1" x14ac:dyDescent="0.25">
      <c r="B167" s="1" t="s">
        <v>163</v>
      </c>
      <c r="C167" s="2">
        <v>751</v>
      </c>
      <c r="D167" s="2">
        <v>469</v>
      </c>
      <c r="E167" s="2">
        <v>582.2166666666667</v>
      </c>
      <c r="F167" s="2">
        <v>1801</v>
      </c>
      <c r="G167" s="2">
        <v>1091</v>
      </c>
      <c r="H167" s="2">
        <v>1493.8333333333333</v>
      </c>
      <c r="I167" s="1">
        <v>826001.23</v>
      </c>
      <c r="J167" s="1">
        <v>934494.61</v>
      </c>
      <c r="K167" s="1">
        <v>874954.37266666652</v>
      </c>
      <c r="L167" s="1">
        <v>873978.47033333336</v>
      </c>
      <c r="M167" s="1">
        <v>933897.95</v>
      </c>
      <c r="N167" s="1">
        <v>777793.04</v>
      </c>
      <c r="O167" s="1">
        <v>858215.98133333353</v>
      </c>
      <c r="P167" s="1">
        <f t="shared" si="5"/>
        <v>1.9503705008298775</v>
      </c>
    </row>
    <row r="168" spans="2:16" x14ac:dyDescent="0.25">
      <c r="B168" s="1" t="s">
        <v>164</v>
      </c>
      <c r="C168" s="2">
        <v>103</v>
      </c>
      <c r="D168" s="2">
        <v>38</v>
      </c>
      <c r="E168" s="2">
        <v>58.2</v>
      </c>
      <c r="F168" s="2">
        <v>418</v>
      </c>
      <c r="G168" s="2">
        <v>44</v>
      </c>
      <c r="H168" s="2">
        <v>274.01666666666665</v>
      </c>
      <c r="I168" s="1">
        <v>2025.02</v>
      </c>
      <c r="J168" s="1">
        <v>15950</v>
      </c>
      <c r="K168" s="1">
        <v>7293.3006666666643</v>
      </c>
      <c r="L168" s="1">
        <v>6055.2609999999986</v>
      </c>
      <c r="M168" s="1">
        <v>7500.1</v>
      </c>
      <c r="N168" s="1">
        <v>2022.04</v>
      </c>
      <c r="O168" s="1">
        <v>4432.4036666666661</v>
      </c>
      <c r="P168" s="1">
        <f t="shared" si="5"/>
        <v>64.545046325879881</v>
      </c>
    </row>
    <row r="169" spans="2:16" x14ac:dyDescent="0.25">
      <c r="B169" s="1" t="s">
        <v>165</v>
      </c>
      <c r="C169" s="2">
        <v>125</v>
      </c>
      <c r="D169" s="2">
        <v>57</v>
      </c>
      <c r="E169" s="2">
        <v>86.3</v>
      </c>
      <c r="F169" s="2">
        <v>122</v>
      </c>
      <c r="G169" s="2">
        <v>65</v>
      </c>
      <c r="H169" s="2">
        <v>100.36666666666666</v>
      </c>
      <c r="I169" s="1">
        <v>1000000</v>
      </c>
      <c r="J169" s="1">
        <v>17903000</v>
      </c>
      <c r="K169" s="1">
        <v>2045504.1423333327</v>
      </c>
      <c r="L169" s="1">
        <v>1372513.5731666668</v>
      </c>
      <c r="M169" s="1">
        <v>1800000</v>
      </c>
      <c r="N169" s="1">
        <v>900001.88</v>
      </c>
      <c r="O169" s="1">
        <v>1175949.1244999999</v>
      </c>
      <c r="P169" s="1">
        <f t="shared" si="5"/>
        <v>73.94495218516002</v>
      </c>
    </row>
    <row r="170" spans="2:16" hidden="1" x14ac:dyDescent="0.25">
      <c r="B170" s="1" t="s">
        <v>166</v>
      </c>
      <c r="C170" s="2">
        <v>128</v>
      </c>
      <c r="D170" s="2">
        <v>36</v>
      </c>
      <c r="E170" s="2">
        <v>62.533333333333331</v>
      </c>
      <c r="F170" s="2">
        <v>115</v>
      </c>
      <c r="G170" s="2">
        <v>45</v>
      </c>
      <c r="H170" s="2">
        <v>96.833333333333329</v>
      </c>
      <c r="I170" s="1">
        <v>1000000</v>
      </c>
      <c r="J170" s="1">
        <v>10099997.970000001</v>
      </c>
      <c r="K170" s="1">
        <v>9555332.791666666</v>
      </c>
      <c r="L170" s="1">
        <v>9416501.691833334</v>
      </c>
      <c r="M170" s="1">
        <v>9999991.0199999996</v>
      </c>
      <c r="N170" s="1">
        <v>1000000</v>
      </c>
      <c r="O170" s="1">
        <v>9002485.075166665</v>
      </c>
      <c r="P170" s="1">
        <f t="shared" si="5"/>
        <v>6.1410567402664205</v>
      </c>
    </row>
    <row r="171" spans="2:16" x14ac:dyDescent="0.25">
      <c r="B171" s="1" t="s">
        <v>167</v>
      </c>
      <c r="C171" s="2">
        <v>141</v>
      </c>
      <c r="D171" s="2">
        <v>63</v>
      </c>
      <c r="E171" s="2">
        <v>89.86666666666666</v>
      </c>
      <c r="F171" s="2">
        <v>793633</v>
      </c>
      <c r="G171" s="2">
        <v>68569</v>
      </c>
      <c r="H171" s="2">
        <v>221081.15</v>
      </c>
      <c r="I171" s="1">
        <v>53.32</v>
      </c>
      <c r="J171" s="1">
        <v>162.94999999999999</v>
      </c>
      <c r="K171" s="1">
        <v>85.327666666666616</v>
      </c>
      <c r="L171" s="1">
        <v>71.144999999999982</v>
      </c>
      <c r="M171" s="1">
        <v>138.93</v>
      </c>
      <c r="N171" s="1">
        <v>13.26</v>
      </c>
      <c r="O171" s="1">
        <v>66.621666666666655</v>
      </c>
      <c r="P171" s="1">
        <f t="shared" si="5"/>
        <v>28.077952618017104</v>
      </c>
    </row>
    <row r="172" spans="2:16" hidden="1" x14ac:dyDescent="0.25">
      <c r="B172" s="1" t="s">
        <v>168</v>
      </c>
      <c r="C172" s="2">
        <v>259</v>
      </c>
      <c r="D172" s="2">
        <v>120</v>
      </c>
      <c r="E172" s="2">
        <v>174.25</v>
      </c>
      <c r="F172" s="2">
        <v>906683</v>
      </c>
      <c r="G172" s="2">
        <v>101386</v>
      </c>
      <c r="H172" s="2">
        <v>503571.88333333336</v>
      </c>
      <c r="I172" s="1">
        <v>9</v>
      </c>
      <c r="J172" s="1">
        <v>129.91</v>
      </c>
      <c r="K172" s="1">
        <v>44.598999999999982</v>
      </c>
      <c r="L172" s="1">
        <v>41.396999999999984</v>
      </c>
      <c r="M172" s="1">
        <v>55.81</v>
      </c>
      <c r="N172" s="1">
        <v>9</v>
      </c>
      <c r="O172" s="1">
        <v>37.743999999999993</v>
      </c>
      <c r="P172" s="1">
        <f t="shared" si="5"/>
        <v>18.161827045358176</v>
      </c>
    </row>
    <row r="173" spans="2:16" hidden="1" x14ac:dyDescent="0.25">
      <c r="B173" s="1" t="s">
        <v>169</v>
      </c>
      <c r="C173" s="2">
        <v>402</v>
      </c>
      <c r="D173" s="2">
        <v>182</v>
      </c>
      <c r="E173" s="2">
        <v>260.08333333333331</v>
      </c>
      <c r="F173" s="2">
        <v>182</v>
      </c>
      <c r="G173" s="2">
        <v>104896</v>
      </c>
      <c r="H173" s="2">
        <v>432188.7</v>
      </c>
      <c r="I173" s="1">
        <v>1.21</v>
      </c>
      <c r="J173" s="1">
        <v>14.62</v>
      </c>
      <c r="K173" s="1">
        <v>4.4904999999999982</v>
      </c>
      <c r="L173" s="1">
        <v>4.1573333333333347</v>
      </c>
      <c r="M173" s="1">
        <v>6.65</v>
      </c>
      <c r="N173" s="1">
        <v>1.1499999999999999</v>
      </c>
      <c r="O173" s="1">
        <v>3.9698333333333329</v>
      </c>
      <c r="P173" s="1">
        <f t="shared" si="5"/>
        <v>13.115579999160301</v>
      </c>
    </row>
    <row r="174" spans="2:16" hidden="1" x14ac:dyDescent="0.25">
      <c r="B174" s="1" t="s">
        <v>170</v>
      </c>
      <c r="C174" s="2">
        <v>91</v>
      </c>
      <c r="D174" s="2">
        <v>35</v>
      </c>
      <c r="E174" s="2">
        <v>64.933333333333337</v>
      </c>
      <c r="F174" s="2">
        <v>35</v>
      </c>
      <c r="G174" s="2">
        <v>20386</v>
      </c>
      <c r="H174" s="2">
        <v>278316.79999999999</v>
      </c>
      <c r="I174" s="1">
        <v>55.06</v>
      </c>
      <c r="J174" s="1">
        <v>279.99</v>
      </c>
      <c r="K174" s="1">
        <v>160.41316666666665</v>
      </c>
      <c r="L174" s="1">
        <v>154.96666666666664</v>
      </c>
      <c r="M174" s="1">
        <v>278.89999999999998</v>
      </c>
      <c r="N174" s="1">
        <v>3.02</v>
      </c>
      <c r="O174" s="1">
        <v>143.93216666666666</v>
      </c>
      <c r="P174" s="1">
        <f t="shared" si="5"/>
        <v>11.450532832016931</v>
      </c>
    </row>
    <row r="175" spans="2:16" x14ac:dyDescent="0.25">
      <c r="B175" s="1" t="s">
        <v>171</v>
      </c>
      <c r="C175" s="2">
        <v>116</v>
      </c>
      <c r="D175" s="2">
        <v>45</v>
      </c>
      <c r="E175" s="2">
        <v>79.016666666666666</v>
      </c>
      <c r="F175" s="2">
        <v>321719</v>
      </c>
      <c r="G175" s="2">
        <v>41268</v>
      </c>
      <c r="H175" s="2">
        <v>400901.28333333333</v>
      </c>
      <c r="I175" s="1">
        <v>4.3499999999999996</v>
      </c>
      <c r="J175" s="1">
        <v>60</v>
      </c>
      <c r="K175" s="1">
        <v>31.394166666666678</v>
      </c>
      <c r="L175" s="1">
        <v>30.096500000000006</v>
      </c>
      <c r="M175" s="1">
        <v>60</v>
      </c>
      <c r="N175" s="1">
        <v>4.26</v>
      </c>
      <c r="O175" s="1">
        <v>25.635833333333331</v>
      </c>
      <c r="P175" s="1">
        <f t="shared" si="5"/>
        <v>22.462048564834436</v>
      </c>
    </row>
    <row r="176" spans="2:16" hidden="1" x14ac:dyDescent="0.25">
      <c r="B176" s="1" t="s">
        <v>172</v>
      </c>
      <c r="C176" s="2">
        <v>160</v>
      </c>
      <c r="D176" s="2">
        <v>65</v>
      </c>
      <c r="E176" s="2">
        <v>111.91666666666667</v>
      </c>
      <c r="F176" s="2">
        <v>634653</v>
      </c>
      <c r="G176" s="2">
        <v>24563</v>
      </c>
      <c r="H176" s="2">
        <v>1782029.0166666666</v>
      </c>
      <c r="I176" s="1">
        <v>1.59</v>
      </c>
      <c r="J176" s="1">
        <v>20.010000000000002</v>
      </c>
      <c r="K176" s="1">
        <v>6.5403333333333356</v>
      </c>
      <c r="L176" s="1">
        <v>6.3248333333333351</v>
      </c>
      <c r="M176" s="1">
        <v>20.010000000000002</v>
      </c>
      <c r="N176" s="1">
        <v>1.59</v>
      </c>
      <c r="O176" s="1">
        <v>6.0411666666666681</v>
      </c>
      <c r="P176" s="1">
        <f t="shared" si="5"/>
        <v>8.2627527795403868</v>
      </c>
    </row>
    <row r="177" spans="2:16" x14ac:dyDescent="0.25">
      <c r="B177" s="1" t="s">
        <v>173</v>
      </c>
      <c r="C177" s="2">
        <v>46</v>
      </c>
      <c r="D177" s="2">
        <v>8</v>
      </c>
      <c r="E177" s="2">
        <v>21.433333333333334</v>
      </c>
      <c r="F177" s="2">
        <v>46</v>
      </c>
      <c r="G177" s="2">
        <v>15</v>
      </c>
      <c r="H177" s="2">
        <v>75.95</v>
      </c>
      <c r="I177" s="1">
        <v>450115.15</v>
      </c>
      <c r="J177" s="1">
        <v>599999.78</v>
      </c>
      <c r="K177" s="1">
        <v>517334.18266666657</v>
      </c>
      <c r="L177" s="1">
        <v>488168.93883333326</v>
      </c>
      <c r="M177" s="1">
        <v>599999.78</v>
      </c>
      <c r="N177" s="1">
        <v>100000.11</v>
      </c>
      <c r="O177" s="1">
        <v>426492.62816666643</v>
      </c>
      <c r="P177" s="1">
        <f t="shared" si="5"/>
        <v>21.299677532644417</v>
      </c>
    </row>
    <row r="178" spans="2:16" hidden="1" x14ac:dyDescent="0.25">
      <c r="B178" s="1" t="s">
        <v>174</v>
      </c>
      <c r="C178" s="2">
        <v>161</v>
      </c>
      <c r="D178" s="2">
        <v>55</v>
      </c>
      <c r="E178" s="2">
        <v>98.8</v>
      </c>
      <c r="F178" s="2">
        <v>241</v>
      </c>
      <c r="G178" s="2">
        <v>142</v>
      </c>
      <c r="H178" s="2">
        <v>302.81666666666666</v>
      </c>
      <c r="I178" s="1">
        <v>402999.95</v>
      </c>
      <c r="J178" s="1">
        <v>550000</v>
      </c>
      <c r="K178" s="1">
        <v>498636.9721666667</v>
      </c>
      <c r="L178" s="1">
        <v>487655.13350000005</v>
      </c>
      <c r="M178" s="1">
        <v>550000</v>
      </c>
      <c r="N178" s="1">
        <v>350000.06</v>
      </c>
      <c r="O178" s="1">
        <v>468547.75466666673</v>
      </c>
      <c r="P178" s="1">
        <f t="shared" si="5"/>
        <v>6.4218037970123198</v>
      </c>
    </row>
    <row r="179" spans="2:16" hidden="1" x14ac:dyDescent="0.25">
      <c r="B179" s="1" t="s">
        <v>175</v>
      </c>
      <c r="C179" s="2">
        <v>2628</v>
      </c>
      <c r="D179" s="2">
        <v>1528</v>
      </c>
      <c r="E179" s="2">
        <v>1960.9166666666667</v>
      </c>
      <c r="F179" s="2">
        <v>1528</v>
      </c>
      <c r="G179" s="2">
        <v>1000000</v>
      </c>
      <c r="H179" s="2">
        <v>14591823992</v>
      </c>
      <c r="I179" s="1">
        <v>4.4800000000000004</v>
      </c>
      <c r="J179" s="1">
        <v>5.6</v>
      </c>
      <c r="K179" s="1">
        <v>4.0408333333333335</v>
      </c>
      <c r="L179" s="1">
        <v>3.9763333333333319</v>
      </c>
      <c r="M179" s="1">
        <v>5.43</v>
      </c>
      <c r="N179" s="1">
        <v>2.4</v>
      </c>
      <c r="O179" s="1">
        <v>3.7799999999999985</v>
      </c>
      <c r="P179" s="1">
        <f t="shared" si="5"/>
        <v>6.9003527336861143</v>
      </c>
    </row>
    <row r="180" spans="2:16" hidden="1" x14ac:dyDescent="0.25">
      <c r="B180" s="1" t="s">
        <v>176</v>
      </c>
      <c r="C180" s="2">
        <v>130</v>
      </c>
      <c r="D180" s="2">
        <v>56</v>
      </c>
      <c r="E180" s="2">
        <v>86.55</v>
      </c>
      <c r="F180" s="2">
        <v>56</v>
      </c>
      <c r="G180" s="2">
        <v>40000</v>
      </c>
      <c r="H180" s="2">
        <v>274172.71666666667</v>
      </c>
      <c r="I180" s="1">
        <v>16.579999999999998</v>
      </c>
      <c r="J180" s="1">
        <v>60.67</v>
      </c>
      <c r="K180" s="1">
        <v>19.828666666666663</v>
      </c>
      <c r="L180" s="1">
        <v>18.567666666666664</v>
      </c>
      <c r="M180" s="1">
        <v>29.99</v>
      </c>
      <c r="N180" s="1">
        <v>16.579999999999998</v>
      </c>
      <c r="O180" s="1">
        <v>18.275500000000001</v>
      </c>
      <c r="P180" s="1">
        <f t="shared" si="5"/>
        <v>8.4986274885319819</v>
      </c>
    </row>
    <row r="181" spans="2:16" x14ac:dyDescent="0.25">
      <c r="B181" s="1" t="s">
        <v>177</v>
      </c>
      <c r="C181" s="2">
        <v>253</v>
      </c>
      <c r="D181" s="2">
        <v>128</v>
      </c>
      <c r="E181" s="2">
        <v>169.31666666666666</v>
      </c>
      <c r="F181" s="2">
        <v>128</v>
      </c>
      <c r="G181" s="2">
        <v>90427</v>
      </c>
      <c r="H181" s="2">
        <v>354962.96666666667</v>
      </c>
      <c r="I181" s="1">
        <v>2.0299999999999998</v>
      </c>
      <c r="J181" s="1">
        <v>22.01</v>
      </c>
      <c r="K181" s="1">
        <v>14.428000000000003</v>
      </c>
      <c r="L181" s="1">
        <v>13.827666666666671</v>
      </c>
      <c r="M181" s="1">
        <v>21.82</v>
      </c>
      <c r="N181" s="1">
        <v>1.34</v>
      </c>
      <c r="O181" s="1">
        <v>11.084000000000005</v>
      </c>
      <c r="P181" s="1">
        <f t="shared" si="5"/>
        <v>30.169613857813026</v>
      </c>
    </row>
    <row r="182" spans="2:16" x14ac:dyDescent="0.25">
      <c r="B182" s="1" t="s">
        <v>178</v>
      </c>
      <c r="C182" s="2">
        <v>398</v>
      </c>
      <c r="D182" s="2">
        <v>207</v>
      </c>
      <c r="E182" s="2">
        <v>266.45</v>
      </c>
      <c r="F182" s="2">
        <v>207</v>
      </c>
      <c r="G182" s="2">
        <v>128306</v>
      </c>
      <c r="H182" s="2">
        <v>817841.6333333333</v>
      </c>
      <c r="I182" s="1">
        <v>2.21</v>
      </c>
      <c r="J182" s="1">
        <v>9.5399999999999991</v>
      </c>
      <c r="K182" s="1">
        <v>2.814166666666666</v>
      </c>
      <c r="L182" s="1">
        <v>2.4904999999999995</v>
      </c>
      <c r="M182" s="1">
        <v>4.9800000000000004</v>
      </c>
      <c r="N182" s="1">
        <v>0.06</v>
      </c>
      <c r="O182" s="1">
        <v>2.2091666666666678</v>
      </c>
      <c r="P182" s="1">
        <f t="shared" si="5"/>
        <v>27.385892116182475</v>
      </c>
    </row>
    <row r="183" spans="2:16" hidden="1" x14ac:dyDescent="0.25">
      <c r="B183" s="1" t="s">
        <v>179</v>
      </c>
      <c r="C183" s="2">
        <v>53</v>
      </c>
      <c r="D183" s="2">
        <v>7</v>
      </c>
      <c r="E183" s="2">
        <v>20.783333333333335</v>
      </c>
      <c r="F183" s="2">
        <v>24</v>
      </c>
      <c r="G183" s="2">
        <v>7</v>
      </c>
      <c r="H183" s="2">
        <v>25.016666666666666</v>
      </c>
      <c r="I183" s="1">
        <v>1000000</v>
      </c>
      <c r="J183" s="1">
        <v>178996991.99000001</v>
      </c>
      <c r="K183" s="1">
        <v>160325114.38183329</v>
      </c>
      <c r="L183" s="1">
        <v>156573751.48666668</v>
      </c>
      <c r="M183" s="1">
        <v>165000000</v>
      </c>
      <c r="N183" s="1">
        <v>1000000</v>
      </c>
      <c r="O183" s="1">
        <v>146253032.11300001</v>
      </c>
      <c r="P183" s="1">
        <f t="shared" si="5"/>
        <v>9.6217371124044231</v>
      </c>
    </row>
    <row r="184" spans="2:16" x14ac:dyDescent="0.25">
      <c r="B184" s="1" t="s">
        <v>180</v>
      </c>
      <c r="C184" s="2">
        <v>102</v>
      </c>
      <c r="D184" s="2">
        <v>44</v>
      </c>
      <c r="E184" s="2">
        <v>60.9</v>
      </c>
      <c r="F184" s="2">
        <v>1591</v>
      </c>
      <c r="G184" s="2">
        <v>251</v>
      </c>
      <c r="H184" s="2">
        <v>872.4666666666667</v>
      </c>
      <c r="I184" s="1">
        <v>8013.27</v>
      </c>
      <c r="J184" s="1">
        <v>99997.62</v>
      </c>
      <c r="K184" s="1">
        <v>13913.631833333337</v>
      </c>
      <c r="L184" s="1">
        <v>11614.491833333333</v>
      </c>
      <c r="M184" s="1">
        <v>44999.9</v>
      </c>
      <c r="N184" s="1">
        <v>8013.26</v>
      </c>
      <c r="O184" s="1">
        <v>10242.811166666665</v>
      </c>
      <c r="P184" s="1">
        <f t="shared" si="5"/>
        <v>35.838019533276949</v>
      </c>
    </row>
    <row r="185" spans="2:16" hidden="1" x14ac:dyDescent="0.25">
      <c r="B185" s="1" t="s">
        <v>181</v>
      </c>
      <c r="C185" s="2">
        <v>116</v>
      </c>
      <c r="D185" s="2">
        <v>60</v>
      </c>
      <c r="E185" s="2">
        <v>81.733333333333334</v>
      </c>
      <c r="F185" s="2">
        <v>720</v>
      </c>
      <c r="G185" s="2">
        <v>214</v>
      </c>
      <c r="H185" s="2">
        <v>787.91666666666663</v>
      </c>
      <c r="I185" s="1">
        <v>150.07</v>
      </c>
      <c r="J185" s="1">
        <v>7179.98</v>
      </c>
      <c r="K185" s="1">
        <v>2793.884500000001</v>
      </c>
      <c r="L185" s="1">
        <v>2619.3426666666669</v>
      </c>
      <c r="M185" s="1">
        <v>7179.98</v>
      </c>
      <c r="N185" s="1">
        <v>150.03</v>
      </c>
      <c r="O185" s="1">
        <v>2550.3256666666671</v>
      </c>
      <c r="P185" s="1">
        <f t="shared" si="5"/>
        <v>9.5501071301090263</v>
      </c>
    </row>
    <row r="186" spans="2:16" hidden="1" x14ac:dyDescent="0.25">
      <c r="B186" s="1" t="s">
        <v>182</v>
      </c>
      <c r="C186" s="2">
        <v>159</v>
      </c>
      <c r="D186" s="2">
        <v>71</v>
      </c>
      <c r="E186" s="2">
        <v>101.9</v>
      </c>
      <c r="F186" s="2">
        <v>71</v>
      </c>
      <c r="G186" s="2">
        <v>182</v>
      </c>
      <c r="H186" s="2">
        <v>1126.95</v>
      </c>
      <c r="I186" s="1">
        <v>255.16</v>
      </c>
      <c r="J186" s="1">
        <v>1000</v>
      </c>
      <c r="K186" s="1">
        <v>360.23099999999999</v>
      </c>
      <c r="L186" s="1">
        <v>352.11099999999999</v>
      </c>
      <c r="M186" s="1">
        <v>1000</v>
      </c>
      <c r="N186" s="1">
        <v>255.16</v>
      </c>
      <c r="O186" s="1">
        <v>352.09216666666663</v>
      </c>
      <c r="P186" s="1">
        <f t="shared" si="5"/>
        <v>2.3115633075241284</v>
      </c>
    </row>
    <row r="187" spans="2:16" hidden="1" x14ac:dyDescent="0.25">
      <c r="B187" s="1" t="s">
        <v>183</v>
      </c>
      <c r="C187" s="2">
        <v>142</v>
      </c>
      <c r="D187" s="2">
        <v>58</v>
      </c>
      <c r="E187" s="2">
        <v>87.38333333333334</v>
      </c>
      <c r="F187" s="2">
        <v>58</v>
      </c>
      <c r="G187" s="2">
        <v>37500</v>
      </c>
      <c r="H187" s="2">
        <v>169052.85</v>
      </c>
      <c r="I187" s="1">
        <v>68.89</v>
      </c>
      <c r="J187" s="1">
        <v>144.96</v>
      </c>
      <c r="K187" s="1">
        <v>81.088166666666652</v>
      </c>
      <c r="L187" s="1">
        <v>75.489999999999981</v>
      </c>
      <c r="M187" s="1">
        <v>144.41</v>
      </c>
      <c r="N187" s="1">
        <v>68.849999999999994</v>
      </c>
      <c r="O187" s="1">
        <v>75.078499999999977</v>
      </c>
      <c r="P187" s="1">
        <f t="shared" si="5"/>
        <v>8.0045108342157576</v>
      </c>
    </row>
    <row r="188" spans="2:16" x14ac:dyDescent="0.25">
      <c r="B188" s="1" t="s">
        <v>184</v>
      </c>
      <c r="C188" s="2">
        <v>233</v>
      </c>
      <c r="D188" s="2">
        <v>108</v>
      </c>
      <c r="E188" s="2">
        <v>169.61666666666667</v>
      </c>
      <c r="F188" s="2">
        <v>290666</v>
      </c>
      <c r="G188" s="2">
        <v>106994</v>
      </c>
      <c r="H188" s="2">
        <v>385656.05</v>
      </c>
      <c r="I188" s="1">
        <v>15.01</v>
      </c>
      <c r="J188" s="1">
        <v>59.91</v>
      </c>
      <c r="K188" s="1">
        <v>23.647333333333329</v>
      </c>
      <c r="L188" s="1">
        <v>20.991166666666665</v>
      </c>
      <c r="M188" s="1">
        <v>59.91</v>
      </c>
      <c r="N188" s="1">
        <v>15.01</v>
      </c>
      <c r="O188" s="1">
        <v>18.370833333333334</v>
      </c>
      <c r="P188" s="1">
        <f t="shared" si="5"/>
        <v>28.722159219777698</v>
      </c>
    </row>
    <row r="189" spans="2:16" x14ac:dyDescent="0.25">
      <c r="B189" s="1" t="s">
        <v>185</v>
      </c>
      <c r="C189" s="2">
        <v>405</v>
      </c>
      <c r="D189" s="2">
        <v>205</v>
      </c>
      <c r="E189" s="2">
        <v>264.06666666666666</v>
      </c>
      <c r="F189" s="2">
        <v>911614</v>
      </c>
      <c r="G189" s="2">
        <v>101058</v>
      </c>
      <c r="H189" s="2">
        <v>458815.38333333336</v>
      </c>
      <c r="I189" s="1">
        <v>2.0499999999999998</v>
      </c>
      <c r="J189" s="1">
        <v>9</v>
      </c>
      <c r="K189" s="1">
        <v>3.7114999999999982</v>
      </c>
      <c r="L189" s="1">
        <v>3.2888333333333328</v>
      </c>
      <c r="M189" s="1">
        <v>8.86</v>
      </c>
      <c r="N189" s="1">
        <v>2.0499999999999998</v>
      </c>
      <c r="O189" s="1">
        <v>2.9156666666666662</v>
      </c>
      <c r="P189" s="1">
        <f t="shared" si="5"/>
        <v>27.295072596318697</v>
      </c>
    </row>
    <row r="190" spans="2:16" x14ac:dyDescent="0.25">
      <c r="B190" s="1" t="s">
        <v>186</v>
      </c>
      <c r="C190" s="2">
        <v>279</v>
      </c>
      <c r="D190" s="2">
        <v>37</v>
      </c>
      <c r="E190" s="2">
        <v>70.033333333333331</v>
      </c>
      <c r="F190" s="2">
        <v>37</v>
      </c>
      <c r="G190" s="2">
        <v>48</v>
      </c>
      <c r="H190" s="2">
        <v>260.55</v>
      </c>
      <c r="I190" s="1">
        <v>9005.57</v>
      </c>
      <c r="J190" s="1">
        <v>99999.71</v>
      </c>
      <c r="K190" s="1">
        <v>46227.091666666667</v>
      </c>
      <c r="L190" s="1">
        <v>28546.194000000014</v>
      </c>
      <c r="M190" s="1">
        <v>99999.71</v>
      </c>
      <c r="N190" s="1">
        <v>606.15</v>
      </c>
      <c r="O190" s="1">
        <v>23314.77116666668</v>
      </c>
      <c r="P190" s="1">
        <f t="shared" si="5"/>
        <v>98.273838229894011</v>
      </c>
    </row>
    <row r="191" spans="2:16" hidden="1" x14ac:dyDescent="0.25">
      <c r="B191" s="1" t="s">
        <v>187</v>
      </c>
      <c r="C191" s="2">
        <v>526</v>
      </c>
      <c r="D191" s="2">
        <v>215</v>
      </c>
      <c r="E191" s="2">
        <v>334.73333333333335</v>
      </c>
      <c r="F191" s="2">
        <v>101259956</v>
      </c>
      <c r="G191" s="2">
        <v>1000000</v>
      </c>
      <c r="H191" s="2">
        <v>44197430.399999999</v>
      </c>
      <c r="I191" s="1">
        <v>13.98</v>
      </c>
      <c r="J191" s="1">
        <v>17</v>
      </c>
      <c r="K191" s="1">
        <v>14.56583333333333</v>
      </c>
      <c r="L191" s="1">
        <v>14.472500000000002</v>
      </c>
      <c r="M191" s="1">
        <v>17</v>
      </c>
      <c r="N191" s="1">
        <v>10.92</v>
      </c>
      <c r="O191" s="1">
        <v>13.913499999999994</v>
      </c>
      <c r="P191" s="1">
        <f t="shared" si="5"/>
        <v>4.6884919921898645</v>
      </c>
    </row>
    <row r="192" spans="2:16" hidden="1" x14ac:dyDescent="0.25">
      <c r="B192" s="1" t="s">
        <v>188</v>
      </c>
      <c r="C192" s="2">
        <v>228</v>
      </c>
      <c r="D192" s="2">
        <v>100</v>
      </c>
      <c r="E192" s="2">
        <v>152.76666666666668</v>
      </c>
      <c r="F192" s="2">
        <v>389</v>
      </c>
      <c r="G192" s="2">
        <v>132</v>
      </c>
      <c r="H192" s="2">
        <v>274.83333333333331</v>
      </c>
      <c r="I192" s="1">
        <v>1000000</v>
      </c>
      <c r="J192" s="1">
        <v>10499999.99</v>
      </c>
      <c r="K192" s="1">
        <v>10179039.595166665</v>
      </c>
      <c r="L192" s="1">
        <v>10158068.604</v>
      </c>
      <c r="M192" s="1">
        <v>10489999.83</v>
      </c>
      <c r="N192" s="1">
        <v>1000000</v>
      </c>
      <c r="O192" s="1">
        <v>10033906.741833333</v>
      </c>
      <c r="P192" s="1">
        <f t="shared" si="5"/>
        <v>1.4464241802073385</v>
      </c>
    </row>
    <row r="193" spans="2:16" hidden="1" x14ac:dyDescent="0.25">
      <c r="B193" s="1" t="s">
        <v>189</v>
      </c>
      <c r="C193" s="2">
        <v>119</v>
      </c>
      <c r="D193" s="2">
        <v>40</v>
      </c>
      <c r="E193" s="2">
        <v>74.066666666666663</v>
      </c>
      <c r="F193" s="2">
        <v>40</v>
      </c>
      <c r="G193" s="2">
        <v>67</v>
      </c>
      <c r="H193" s="2">
        <v>1205.6500000000001</v>
      </c>
      <c r="I193" s="1">
        <v>7999.5</v>
      </c>
      <c r="J193" s="1">
        <v>71449.399999999994</v>
      </c>
      <c r="K193" s="1">
        <v>56249.41800000002</v>
      </c>
      <c r="L193" s="1">
        <v>55443.051333333322</v>
      </c>
      <c r="M193" s="1">
        <v>71449.399999999994</v>
      </c>
      <c r="N193" s="1">
        <v>7999.5</v>
      </c>
      <c r="O193" s="1">
        <v>51319.964833333339</v>
      </c>
      <c r="P193" s="1">
        <f t="shared" si="5"/>
        <v>9.6053323159428654</v>
      </c>
    </row>
    <row r="194" spans="2:16" hidden="1" x14ac:dyDescent="0.25">
      <c r="B194" s="1" t="s">
        <v>190</v>
      </c>
      <c r="C194" s="2">
        <v>1302</v>
      </c>
      <c r="D194" s="2">
        <v>792</v>
      </c>
      <c r="E194" s="2">
        <v>998.2833333333333</v>
      </c>
      <c r="F194" s="2">
        <v>2871</v>
      </c>
      <c r="G194" s="2">
        <v>1779</v>
      </c>
      <c r="H194" s="2">
        <v>2445.5166666666669</v>
      </c>
      <c r="I194" s="1">
        <v>1000000</v>
      </c>
      <c r="J194" s="1">
        <v>1599999.88</v>
      </c>
      <c r="K194" s="1">
        <v>1449307.0116666663</v>
      </c>
      <c r="L194" s="1">
        <v>1442437.2163333327</v>
      </c>
      <c r="M194" s="1">
        <v>1549969.9</v>
      </c>
      <c r="N194" s="1">
        <v>1000000</v>
      </c>
      <c r="O194" s="1">
        <v>1394692.2933333337</v>
      </c>
      <c r="P194" s="1">
        <f t="shared" si="5"/>
        <v>3.9158973340852583</v>
      </c>
    </row>
    <row r="195" spans="2:16" hidden="1" x14ac:dyDescent="0.25">
      <c r="B195" s="1" t="s">
        <v>191</v>
      </c>
      <c r="C195" s="2">
        <v>216</v>
      </c>
      <c r="D195" s="2">
        <v>99</v>
      </c>
      <c r="E195" s="2">
        <v>150.55000000000001</v>
      </c>
      <c r="F195" s="2">
        <v>3504</v>
      </c>
      <c r="G195" s="2">
        <v>1106</v>
      </c>
      <c r="H195" s="2">
        <v>3079.0333333333333</v>
      </c>
      <c r="I195" s="1">
        <v>30131.27</v>
      </c>
      <c r="J195" s="1">
        <v>57999.57</v>
      </c>
      <c r="K195" s="1">
        <v>41643.797166666685</v>
      </c>
      <c r="L195" s="1">
        <v>38151.112999999998</v>
      </c>
      <c r="M195" s="1">
        <v>46749.3</v>
      </c>
      <c r="N195" s="1">
        <v>30131.23</v>
      </c>
      <c r="O195" s="1">
        <v>35864.04116666667</v>
      </c>
      <c r="P195" s="1">
        <f t="shared" ref="P195:P199" si="6">(K195-O195)/O195*100</f>
        <v>16.115741037493368</v>
      </c>
    </row>
    <row r="196" spans="2:16" hidden="1" x14ac:dyDescent="0.25">
      <c r="B196" s="1" t="s">
        <v>192</v>
      </c>
      <c r="C196" s="2">
        <v>97</v>
      </c>
      <c r="D196" s="2">
        <v>42</v>
      </c>
      <c r="E196" s="2">
        <v>63.083333333333329</v>
      </c>
      <c r="F196" s="2">
        <v>1893</v>
      </c>
      <c r="G196" s="2">
        <v>264</v>
      </c>
      <c r="H196" s="2">
        <v>842.88333333333333</v>
      </c>
      <c r="I196" s="1">
        <v>28108.92</v>
      </c>
      <c r="J196" s="1">
        <v>53987.95</v>
      </c>
      <c r="K196" s="1">
        <v>30433.949666666671</v>
      </c>
      <c r="L196" s="1">
        <v>29611.435000000005</v>
      </c>
      <c r="M196" s="1">
        <v>53987.95</v>
      </c>
      <c r="N196" s="1">
        <v>28108.91</v>
      </c>
      <c r="O196" s="1">
        <v>29230.306000000004</v>
      </c>
      <c r="P196" s="1">
        <f t="shared" si="6"/>
        <v>4.1177935895254283</v>
      </c>
    </row>
    <row r="197" spans="2:16" hidden="1" x14ac:dyDescent="0.25">
      <c r="B197" s="1" t="s">
        <v>193</v>
      </c>
      <c r="C197" s="2">
        <v>129</v>
      </c>
      <c r="D197" s="2">
        <v>48</v>
      </c>
      <c r="E197" s="2">
        <v>82.1</v>
      </c>
      <c r="F197" s="2">
        <v>1269</v>
      </c>
      <c r="G197" s="2">
        <v>162</v>
      </c>
      <c r="H197" s="2">
        <v>739.73333333333335</v>
      </c>
      <c r="I197" s="1">
        <v>3700.82</v>
      </c>
      <c r="J197" s="1">
        <v>9196.9</v>
      </c>
      <c r="K197" s="1">
        <v>4967.671166666667</v>
      </c>
      <c r="L197" s="1">
        <v>4351.8899999999994</v>
      </c>
      <c r="M197" s="1">
        <v>9196.9</v>
      </c>
      <c r="N197" s="1">
        <v>3700.59</v>
      </c>
      <c r="O197" s="1">
        <v>4218.6173333333336</v>
      </c>
      <c r="P197" s="1">
        <f t="shared" si="6"/>
        <v>17.755908491976676</v>
      </c>
    </row>
    <row r="198" spans="2:16" x14ac:dyDescent="0.25">
      <c r="B198" s="1" t="s">
        <v>194</v>
      </c>
      <c r="C198" s="2">
        <v>175</v>
      </c>
      <c r="D198" s="2">
        <v>66</v>
      </c>
      <c r="E198" s="2">
        <v>102.2</v>
      </c>
      <c r="F198" s="2">
        <v>1552</v>
      </c>
      <c r="G198" s="2">
        <v>148</v>
      </c>
      <c r="H198" s="2">
        <v>656.2833333333333</v>
      </c>
      <c r="I198" s="1">
        <v>227.09</v>
      </c>
      <c r="J198" s="1">
        <v>8999.98</v>
      </c>
      <c r="K198" s="1">
        <v>2267.1800000000003</v>
      </c>
      <c r="L198" s="1">
        <v>1935.444666666667</v>
      </c>
      <c r="M198" s="1">
        <v>8999.9699999999993</v>
      </c>
      <c r="N198" s="1">
        <v>227.04</v>
      </c>
      <c r="O198" s="1">
        <v>1698.9321666666663</v>
      </c>
      <c r="P198" s="1">
        <f t="shared" si="6"/>
        <v>33.447352665542027</v>
      </c>
    </row>
    <row r="199" spans="2:16" hidden="1" x14ac:dyDescent="0.25">
      <c r="B199" s="1" t="s">
        <v>195</v>
      </c>
      <c r="C199" s="2">
        <v>1520</v>
      </c>
      <c r="D199" s="2">
        <v>865</v>
      </c>
      <c r="E199" s="2">
        <v>1126.6500000000001</v>
      </c>
      <c r="F199" s="2">
        <v>865</v>
      </c>
      <c r="G199" s="2">
        <v>1000000</v>
      </c>
      <c r="H199" s="2">
        <v>37700667.133333333</v>
      </c>
      <c r="I199" s="1">
        <v>953.69</v>
      </c>
      <c r="J199" s="1">
        <v>1106.72</v>
      </c>
      <c r="K199" s="1">
        <v>1043.851166666667</v>
      </c>
      <c r="L199" s="1">
        <v>1038.6953333333338</v>
      </c>
      <c r="M199" s="1">
        <v>1102.03</v>
      </c>
      <c r="N199" s="1">
        <v>945.45</v>
      </c>
      <c r="O199" s="1">
        <v>1021.6218333333337</v>
      </c>
      <c r="P199" s="1">
        <f t="shared" si="6"/>
        <v>2.175886674309198</v>
      </c>
    </row>
  </sheetData>
  <autoFilter ref="B2:P199">
    <filterColumn colId="14">
      <customFilters>
        <customFilter operator="greaterThan" val="20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P73"/>
  <sheetViews>
    <sheetView workbookViewId="0">
      <selection activeCell="F58" sqref="F58"/>
    </sheetView>
  </sheetViews>
  <sheetFormatPr defaultRowHeight="15" x14ac:dyDescent="0.25"/>
  <sheetData>
    <row r="1" spans="1:16" x14ac:dyDescent="0.25">
      <c r="A1" s="5" t="s">
        <v>213</v>
      </c>
      <c r="B1" s="6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</row>
    <row r="2" spans="1:16" ht="45" x14ac:dyDescent="0.25">
      <c r="A2" s="1"/>
      <c r="B2" s="1" t="s">
        <v>196</v>
      </c>
      <c r="C2" s="4" t="s">
        <v>198</v>
      </c>
      <c r="D2" s="4" t="s">
        <v>197</v>
      </c>
      <c r="E2" s="4" t="s">
        <v>199</v>
      </c>
      <c r="F2" s="4" t="s">
        <v>200</v>
      </c>
      <c r="G2" s="4" t="s">
        <v>201</v>
      </c>
      <c r="H2" s="4" t="s">
        <v>205</v>
      </c>
      <c r="I2" s="3" t="s">
        <v>202</v>
      </c>
      <c r="J2" s="3" t="s">
        <v>203</v>
      </c>
      <c r="K2" s="3" t="s">
        <v>208</v>
      </c>
      <c r="L2" s="3" t="s">
        <v>204</v>
      </c>
      <c r="M2" s="3" t="s">
        <v>206</v>
      </c>
      <c r="N2" s="3" t="s">
        <v>207</v>
      </c>
      <c r="O2" s="3" t="s">
        <v>209</v>
      </c>
      <c r="P2" s="1" t="s">
        <v>210</v>
      </c>
    </row>
    <row r="3" spans="1:16" x14ac:dyDescent="0.25">
      <c r="A3" s="1"/>
      <c r="B3" s="1" t="s">
        <v>67</v>
      </c>
      <c r="C3" s="2">
        <v>419</v>
      </c>
      <c r="D3" s="2">
        <v>202</v>
      </c>
      <c r="E3" s="2">
        <v>274.88333333333333</v>
      </c>
      <c r="F3" s="2">
        <v>615019</v>
      </c>
      <c r="G3" s="2">
        <v>101243</v>
      </c>
      <c r="H3" s="2">
        <v>558502.18333333335</v>
      </c>
      <c r="I3" s="1">
        <v>3.23</v>
      </c>
      <c r="J3" s="1">
        <v>15</v>
      </c>
      <c r="K3" s="1">
        <v>4.2686666666666664</v>
      </c>
      <c r="L3" s="1">
        <v>3.7946666666666671</v>
      </c>
      <c r="M3" s="1">
        <v>7.08</v>
      </c>
      <c r="N3" s="1">
        <v>3.23</v>
      </c>
      <c r="O3" s="1">
        <v>3.2696666666666641</v>
      </c>
      <c r="P3" s="1">
        <f t="shared" ref="P3:P34" si="0">(K3-O3)/O3*100</f>
        <v>30.553573249057088</v>
      </c>
    </row>
    <row r="4" spans="1:16" x14ac:dyDescent="0.25">
      <c r="A4" s="1"/>
      <c r="B4" s="1" t="s">
        <v>60</v>
      </c>
      <c r="C4" s="2">
        <v>388</v>
      </c>
      <c r="D4" s="2">
        <v>191</v>
      </c>
      <c r="E4" s="2">
        <v>269.71666666666664</v>
      </c>
      <c r="F4" s="2">
        <v>191</v>
      </c>
      <c r="G4" s="2">
        <v>405632</v>
      </c>
      <c r="H4" s="2">
        <v>2502642.0499999998</v>
      </c>
      <c r="I4" s="1">
        <v>51.69</v>
      </c>
      <c r="J4" s="1">
        <v>100</v>
      </c>
      <c r="K4" s="1">
        <v>69.491166666666643</v>
      </c>
      <c r="L4" s="1">
        <v>63.228333333333325</v>
      </c>
      <c r="M4" s="1">
        <v>89.78</v>
      </c>
      <c r="N4" s="1">
        <v>35.06</v>
      </c>
      <c r="O4" s="1">
        <v>56.879666666666658</v>
      </c>
      <c r="P4" s="1">
        <f t="shared" si="0"/>
        <v>22.172246672800451</v>
      </c>
    </row>
    <row r="5" spans="1:16" x14ac:dyDescent="0.25">
      <c r="A5" s="1"/>
      <c r="B5" s="1" t="s">
        <v>2</v>
      </c>
      <c r="C5" s="2">
        <v>412</v>
      </c>
      <c r="D5" s="2">
        <v>197</v>
      </c>
      <c r="E5" s="2">
        <v>268.55</v>
      </c>
      <c r="F5" s="2">
        <v>197</v>
      </c>
      <c r="G5" s="2">
        <v>284</v>
      </c>
      <c r="H5" s="2">
        <v>1041.5833333333333</v>
      </c>
      <c r="I5" s="1">
        <v>3659</v>
      </c>
      <c r="J5" s="1">
        <v>7924.77</v>
      </c>
      <c r="K5" s="1">
        <v>6522.9593333333332</v>
      </c>
      <c r="L5" s="1">
        <v>6119.8206666666674</v>
      </c>
      <c r="M5" s="1">
        <v>7799.86</v>
      </c>
      <c r="N5" s="1">
        <v>3659</v>
      </c>
      <c r="O5" s="1">
        <v>4808.8869999999988</v>
      </c>
      <c r="P5" s="1">
        <f t="shared" si="0"/>
        <v>35.643847179884553</v>
      </c>
    </row>
    <row r="6" spans="1:16" hidden="1" x14ac:dyDescent="0.25">
      <c r="A6" s="1"/>
      <c r="B6" s="1" t="s">
        <v>79</v>
      </c>
      <c r="C6" s="2">
        <v>405</v>
      </c>
      <c r="D6" s="2">
        <v>194</v>
      </c>
      <c r="E6" s="2">
        <v>262.43333333333334</v>
      </c>
      <c r="F6" s="2">
        <v>183680</v>
      </c>
      <c r="G6" s="2">
        <v>83189</v>
      </c>
      <c r="H6" s="2">
        <v>390521.11666666664</v>
      </c>
      <c r="I6" s="1">
        <v>5.16</v>
      </c>
      <c r="J6" s="1">
        <v>11.5</v>
      </c>
      <c r="K6" s="1">
        <v>5.4243333333333341</v>
      </c>
      <c r="L6" s="1">
        <v>5.1456666666666679</v>
      </c>
      <c r="M6" s="1">
        <v>11.5</v>
      </c>
      <c r="N6" s="1">
        <v>5.16</v>
      </c>
      <c r="O6" s="1">
        <v>4.889333333333334</v>
      </c>
      <c r="P6" s="1">
        <f t="shared" si="0"/>
        <v>10.942187073902373</v>
      </c>
    </row>
    <row r="7" spans="1:16" hidden="1" x14ac:dyDescent="0.25">
      <c r="A7" s="1"/>
      <c r="B7" s="1" t="s">
        <v>7</v>
      </c>
      <c r="C7" s="2">
        <v>404</v>
      </c>
      <c r="D7" s="2">
        <v>190</v>
      </c>
      <c r="E7" s="2">
        <v>261.95</v>
      </c>
      <c r="F7" s="2">
        <v>190</v>
      </c>
      <c r="G7" s="2">
        <v>256</v>
      </c>
      <c r="H7" s="2">
        <v>656.43333333333328</v>
      </c>
      <c r="I7" s="1">
        <v>4280</v>
      </c>
      <c r="J7" s="1">
        <v>46989.63</v>
      </c>
      <c r="K7" s="1">
        <v>41931.899166666662</v>
      </c>
      <c r="L7" s="1">
        <v>40724.504333333345</v>
      </c>
      <c r="M7" s="1">
        <v>46988.98</v>
      </c>
      <c r="N7" s="1">
        <v>4280</v>
      </c>
      <c r="O7" s="1">
        <v>36716.090166666669</v>
      </c>
      <c r="P7" s="1">
        <f t="shared" si="0"/>
        <v>14.20578546442087</v>
      </c>
    </row>
    <row r="8" spans="1:16" x14ac:dyDescent="0.25">
      <c r="A8" s="1"/>
      <c r="B8" s="1" t="s">
        <v>69</v>
      </c>
      <c r="C8" s="2">
        <v>269</v>
      </c>
      <c r="D8" s="2">
        <v>130</v>
      </c>
      <c r="E8" s="2">
        <v>190.58333333333334</v>
      </c>
      <c r="F8" s="2">
        <v>1240836</v>
      </c>
      <c r="G8" s="2">
        <v>121215</v>
      </c>
      <c r="H8" s="2">
        <v>742695.9</v>
      </c>
      <c r="I8" s="1">
        <v>7.78</v>
      </c>
      <c r="J8" s="1">
        <v>100</v>
      </c>
      <c r="K8" s="1">
        <v>24.319999999999997</v>
      </c>
      <c r="L8" s="1">
        <v>18.718333333333344</v>
      </c>
      <c r="M8" s="1">
        <v>100</v>
      </c>
      <c r="N8" s="1">
        <v>5.35</v>
      </c>
      <c r="O8" s="1">
        <v>16.420333333333335</v>
      </c>
      <c r="P8" s="1">
        <f t="shared" si="0"/>
        <v>48.109051785387997</v>
      </c>
    </row>
    <row r="9" spans="1:16" hidden="1" x14ac:dyDescent="0.25">
      <c r="A9" s="1"/>
      <c r="B9" s="1" t="s">
        <v>36</v>
      </c>
      <c r="C9" s="2">
        <v>254</v>
      </c>
      <c r="D9" s="2">
        <v>129</v>
      </c>
      <c r="E9" s="2">
        <v>180.11666666666667</v>
      </c>
      <c r="F9" s="2">
        <v>978545</v>
      </c>
      <c r="G9" s="2">
        <v>252424</v>
      </c>
      <c r="H9" s="2">
        <v>2904134.4333333331</v>
      </c>
      <c r="I9" s="1">
        <v>15</v>
      </c>
      <c r="J9" s="1">
        <v>98</v>
      </c>
      <c r="K9" s="1">
        <v>26.181500000000007</v>
      </c>
      <c r="L9" s="1">
        <v>23.977166666666665</v>
      </c>
      <c r="M9" s="1">
        <v>34.1</v>
      </c>
      <c r="N9" s="1">
        <v>11.03</v>
      </c>
      <c r="O9" s="1">
        <v>22.762666666666671</v>
      </c>
      <c r="P9" s="1">
        <f t="shared" si="0"/>
        <v>15.019476335520157</v>
      </c>
    </row>
    <row r="10" spans="1:16" hidden="1" x14ac:dyDescent="0.25">
      <c r="A10" s="1"/>
      <c r="B10" s="1" t="s">
        <v>66</v>
      </c>
      <c r="C10" s="2">
        <v>292</v>
      </c>
      <c r="D10" s="2">
        <v>123</v>
      </c>
      <c r="E10" s="2">
        <v>179.31666666666666</v>
      </c>
      <c r="F10" s="2">
        <v>705101</v>
      </c>
      <c r="G10" s="2">
        <v>84811</v>
      </c>
      <c r="H10" s="2">
        <v>522661.65</v>
      </c>
      <c r="I10" s="1">
        <v>13.13</v>
      </c>
      <c r="J10" s="1">
        <v>29.88</v>
      </c>
      <c r="K10" s="1">
        <v>19.756666666666668</v>
      </c>
      <c r="L10" s="1">
        <v>18.40516666666667</v>
      </c>
      <c r="M10" s="1">
        <v>27.56</v>
      </c>
      <c r="N10" s="1">
        <v>7.08</v>
      </c>
      <c r="O10" s="1">
        <v>16.692000000000004</v>
      </c>
      <c r="P10" s="1">
        <f t="shared" si="0"/>
        <v>18.36009265915806</v>
      </c>
    </row>
    <row r="11" spans="1:16" x14ac:dyDescent="0.25">
      <c r="A11" s="1"/>
      <c r="B11" s="1" t="s">
        <v>18</v>
      </c>
      <c r="C11" s="2">
        <v>322</v>
      </c>
      <c r="D11" s="2">
        <v>96</v>
      </c>
      <c r="E11" s="2">
        <v>178.63333333333333</v>
      </c>
      <c r="F11" s="2">
        <v>536</v>
      </c>
      <c r="G11" s="2">
        <v>158</v>
      </c>
      <c r="H11" s="2">
        <v>676.9666666666667</v>
      </c>
      <c r="I11" s="1">
        <v>10750</v>
      </c>
      <c r="J11" s="1">
        <v>85000</v>
      </c>
      <c r="K11" s="1">
        <v>15293.656166666662</v>
      </c>
      <c r="L11" s="1">
        <v>12814.254999999996</v>
      </c>
      <c r="M11" s="1">
        <v>19989.97</v>
      </c>
      <c r="N11" s="1">
        <v>10500</v>
      </c>
      <c r="O11" s="1">
        <v>12099.44633333333</v>
      </c>
      <c r="P11" s="1">
        <f t="shared" si="0"/>
        <v>26.39963635801627</v>
      </c>
    </row>
    <row r="12" spans="1:16" hidden="1" x14ac:dyDescent="0.25">
      <c r="A12" s="1"/>
      <c r="B12" s="1" t="s">
        <v>78</v>
      </c>
      <c r="C12" s="2">
        <v>260</v>
      </c>
      <c r="D12" s="2">
        <v>122</v>
      </c>
      <c r="E12" s="2">
        <v>173.08333333333334</v>
      </c>
      <c r="F12" s="2">
        <v>674101</v>
      </c>
      <c r="G12" s="2">
        <v>121835</v>
      </c>
      <c r="H12" s="2">
        <v>510460.81666666665</v>
      </c>
      <c r="I12" s="1">
        <v>26.4</v>
      </c>
      <c r="J12" s="1">
        <v>38.46</v>
      </c>
      <c r="K12" s="1">
        <v>33.120833333333344</v>
      </c>
      <c r="L12" s="1">
        <v>31.717833333333346</v>
      </c>
      <c r="M12" s="1">
        <v>38.299999999999997</v>
      </c>
      <c r="N12" s="1">
        <v>26.3</v>
      </c>
      <c r="O12" s="1">
        <v>29.811833333333343</v>
      </c>
      <c r="P12" s="1">
        <f t="shared" si="0"/>
        <v>11.099619278698055</v>
      </c>
    </row>
    <row r="13" spans="1:16" hidden="1" x14ac:dyDescent="0.25">
      <c r="A13" s="1"/>
      <c r="B13" s="1" t="s">
        <v>59</v>
      </c>
      <c r="C13" s="2">
        <v>234</v>
      </c>
      <c r="D13" s="2">
        <v>105</v>
      </c>
      <c r="E13" s="2">
        <v>165.71666666666667</v>
      </c>
      <c r="F13" s="2">
        <v>1124279</v>
      </c>
      <c r="G13" s="2">
        <v>366758</v>
      </c>
      <c r="H13" s="2">
        <v>1414695.3333333333</v>
      </c>
      <c r="I13" s="1">
        <v>183.25</v>
      </c>
      <c r="J13" s="1">
        <v>298.45999999999998</v>
      </c>
      <c r="K13" s="1">
        <v>232.38133333333326</v>
      </c>
      <c r="L13" s="1">
        <v>220.14249999999996</v>
      </c>
      <c r="M13" s="1">
        <v>294.99</v>
      </c>
      <c r="N13" s="1">
        <v>181.06</v>
      </c>
      <c r="O13" s="1">
        <v>209.02</v>
      </c>
      <c r="P13" s="1">
        <f t="shared" si="0"/>
        <v>11.176601920071404</v>
      </c>
    </row>
    <row r="14" spans="1:16" hidden="1" x14ac:dyDescent="0.25">
      <c r="A14" s="1"/>
      <c r="B14" s="1" t="s">
        <v>82</v>
      </c>
      <c r="C14" s="2">
        <v>244</v>
      </c>
      <c r="D14" s="2">
        <v>94</v>
      </c>
      <c r="E14" s="2">
        <v>160.76666666666668</v>
      </c>
      <c r="F14" s="2">
        <v>1203</v>
      </c>
      <c r="G14" s="2">
        <v>321</v>
      </c>
      <c r="H14" s="2">
        <v>1081.5666666666666</v>
      </c>
      <c r="I14" s="1">
        <v>3783.74</v>
      </c>
      <c r="J14" s="1">
        <v>7687.86</v>
      </c>
      <c r="K14" s="1">
        <v>5915.5894999999991</v>
      </c>
      <c r="L14" s="1">
        <v>5632.3178333333326</v>
      </c>
      <c r="M14" s="1">
        <v>7687.83</v>
      </c>
      <c r="N14" s="1">
        <v>3541.11</v>
      </c>
      <c r="O14" s="1">
        <v>5052.2146666666667</v>
      </c>
      <c r="P14" s="1">
        <f t="shared" si="0"/>
        <v>17.089036992621832</v>
      </c>
    </row>
    <row r="15" spans="1:16" x14ac:dyDescent="0.25">
      <c r="A15" s="1"/>
      <c r="B15" s="1" t="s">
        <v>55</v>
      </c>
      <c r="C15" s="2">
        <v>226</v>
      </c>
      <c r="D15" s="2">
        <v>103</v>
      </c>
      <c r="E15" s="2">
        <v>149.83333333333334</v>
      </c>
      <c r="F15" s="2">
        <v>103</v>
      </c>
      <c r="G15" s="2">
        <v>139</v>
      </c>
      <c r="H15" s="2">
        <v>353.01666666666665</v>
      </c>
      <c r="I15" s="1">
        <v>13060.06</v>
      </c>
      <c r="J15" s="1">
        <v>500000</v>
      </c>
      <c r="K15" s="1">
        <v>62958.130500000014</v>
      </c>
      <c r="L15" s="1">
        <v>48209.9185</v>
      </c>
      <c r="M15" s="1">
        <v>500000</v>
      </c>
      <c r="N15" s="1">
        <v>13060.06</v>
      </c>
      <c r="O15" s="1">
        <v>43260.442333333354</v>
      </c>
      <c r="P15" s="1">
        <f t="shared" si="0"/>
        <v>45.532794174619553</v>
      </c>
    </row>
    <row r="16" spans="1:16" x14ac:dyDescent="0.25">
      <c r="A16" s="1"/>
      <c r="B16" s="1" t="s">
        <v>94</v>
      </c>
      <c r="C16" s="2">
        <v>168</v>
      </c>
      <c r="D16" s="2">
        <v>73</v>
      </c>
      <c r="E16" s="2">
        <v>104.7</v>
      </c>
      <c r="F16" s="2">
        <v>559</v>
      </c>
      <c r="G16" s="2">
        <v>214</v>
      </c>
      <c r="H16" s="2">
        <v>1504.5</v>
      </c>
      <c r="I16" s="1">
        <v>117.49</v>
      </c>
      <c r="J16" s="1">
        <v>7999.8</v>
      </c>
      <c r="K16" s="1">
        <v>576.55666666666673</v>
      </c>
      <c r="L16" s="1">
        <v>474.78266666666684</v>
      </c>
      <c r="M16" s="1">
        <v>1500</v>
      </c>
      <c r="N16" s="1">
        <v>117.49</v>
      </c>
      <c r="O16" s="1">
        <v>428.52016666666697</v>
      </c>
      <c r="P16" s="1">
        <f t="shared" si="0"/>
        <v>34.545982083301332</v>
      </c>
    </row>
    <row r="17" spans="1:16" x14ac:dyDescent="0.25">
      <c r="A17" s="1"/>
      <c r="B17" s="1" t="s">
        <v>48</v>
      </c>
      <c r="C17" s="2">
        <v>166</v>
      </c>
      <c r="D17" s="2">
        <v>68</v>
      </c>
      <c r="E17" s="2">
        <v>104.48333333333333</v>
      </c>
      <c r="F17" s="2">
        <v>68</v>
      </c>
      <c r="G17" s="2">
        <v>169</v>
      </c>
      <c r="H17" s="2">
        <v>667.18333333333328</v>
      </c>
      <c r="I17" s="1">
        <v>350.12</v>
      </c>
      <c r="J17" s="1">
        <v>2999.99</v>
      </c>
      <c r="K17" s="1">
        <v>820.36099999999999</v>
      </c>
      <c r="L17" s="1">
        <v>701.46250000000009</v>
      </c>
      <c r="M17" s="1">
        <v>2999.99</v>
      </c>
      <c r="N17" s="1">
        <v>350.12</v>
      </c>
      <c r="O17" s="1">
        <v>683.12850000000026</v>
      </c>
      <c r="P17" s="1">
        <f t="shared" si="0"/>
        <v>20.08882662632282</v>
      </c>
    </row>
    <row r="18" spans="1:16" x14ac:dyDescent="0.25">
      <c r="A18" s="1"/>
      <c r="B18" s="1" t="s">
        <v>64</v>
      </c>
      <c r="C18" s="2">
        <v>183</v>
      </c>
      <c r="D18" s="2">
        <v>66</v>
      </c>
      <c r="E18" s="2">
        <v>102.81666666666666</v>
      </c>
      <c r="F18" s="2">
        <v>5105</v>
      </c>
      <c r="G18" s="2">
        <v>216</v>
      </c>
      <c r="H18" s="2">
        <v>1097.7666666666667</v>
      </c>
      <c r="I18" s="1">
        <v>0.02</v>
      </c>
      <c r="J18" s="1">
        <v>949.78</v>
      </c>
      <c r="K18" s="1">
        <v>233.81583333333344</v>
      </c>
      <c r="L18" s="1">
        <v>179.8693333333334</v>
      </c>
      <c r="M18" s="1">
        <v>949.78</v>
      </c>
      <c r="N18" s="1">
        <v>0.02</v>
      </c>
      <c r="O18" s="1">
        <v>145.0351666666667</v>
      </c>
      <c r="P18" s="1">
        <f t="shared" si="0"/>
        <v>61.213200017007409</v>
      </c>
    </row>
    <row r="19" spans="1:16" hidden="1" x14ac:dyDescent="0.25">
      <c r="A19" s="1"/>
      <c r="B19" s="1" t="s">
        <v>75</v>
      </c>
      <c r="C19" s="2">
        <v>142</v>
      </c>
      <c r="D19" s="2">
        <v>68</v>
      </c>
      <c r="E19" s="2">
        <v>99.516666666666666</v>
      </c>
      <c r="F19" s="2">
        <v>434</v>
      </c>
      <c r="G19" s="2">
        <v>112</v>
      </c>
      <c r="H19" s="2">
        <v>276.78333333333336</v>
      </c>
      <c r="I19" s="1">
        <v>381000.01</v>
      </c>
      <c r="J19" s="1">
        <v>500000</v>
      </c>
      <c r="K19" s="1">
        <v>439606.12166666664</v>
      </c>
      <c r="L19" s="1">
        <v>426756.7099999999</v>
      </c>
      <c r="M19" s="1">
        <v>499998.91</v>
      </c>
      <c r="N19" s="1">
        <v>325000.51</v>
      </c>
      <c r="O19" s="1">
        <v>414468.42199999996</v>
      </c>
      <c r="P19" s="1">
        <f t="shared" si="0"/>
        <v>6.0650458110573942</v>
      </c>
    </row>
    <row r="20" spans="1:16" x14ac:dyDescent="0.25">
      <c r="A20" s="1"/>
      <c r="B20" s="1" t="s">
        <v>9</v>
      </c>
      <c r="C20" s="2">
        <v>153</v>
      </c>
      <c r="D20" s="2">
        <v>60</v>
      </c>
      <c r="E20" s="2">
        <v>99.233333333333334</v>
      </c>
      <c r="F20" s="2">
        <v>863</v>
      </c>
      <c r="G20" s="2">
        <v>97</v>
      </c>
      <c r="H20" s="2">
        <v>348.48333333333335</v>
      </c>
      <c r="I20" s="1">
        <v>675</v>
      </c>
      <c r="J20" s="1">
        <v>7100</v>
      </c>
      <c r="K20" s="1">
        <v>4021.4519999999993</v>
      </c>
      <c r="L20" s="1">
        <v>2999.1543333333334</v>
      </c>
      <c r="M20" s="1">
        <v>4998.99</v>
      </c>
      <c r="N20" s="1">
        <v>628.11</v>
      </c>
      <c r="O20" s="1">
        <v>1681.2559999999996</v>
      </c>
      <c r="P20" s="1">
        <f t="shared" si="0"/>
        <v>139.19331737700864</v>
      </c>
    </row>
    <row r="21" spans="1:16" hidden="1" x14ac:dyDescent="0.25">
      <c r="A21" s="1"/>
      <c r="B21" s="1" t="s">
        <v>56</v>
      </c>
      <c r="C21" s="2">
        <v>162</v>
      </c>
      <c r="D21" s="2">
        <v>58</v>
      </c>
      <c r="E21" s="2">
        <v>97.45</v>
      </c>
      <c r="F21" s="2">
        <v>58</v>
      </c>
      <c r="G21" s="2">
        <v>72</v>
      </c>
      <c r="H21" s="2">
        <v>171.08333333333334</v>
      </c>
      <c r="I21" s="1">
        <v>355001.5</v>
      </c>
      <c r="J21" s="1">
        <v>870999.97</v>
      </c>
      <c r="K21" s="1">
        <v>468999.46733333316</v>
      </c>
      <c r="L21" s="1">
        <v>463830.43849999981</v>
      </c>
      <c r="M21" s="1">
        <v>550000</v>
      </c>
      <c r="N21" s="1">
        <v>355001.2</v>
      </c>
      <c r="O21" s="1">
        <v>444076.0633333333</v>
      </c>
      <c r="P21" s="1">
        <f t="shared" si="0"/>
        <v>5.612417794582143</v>
      </c>
    </row>
    <row r="22" spans="1:16" hidden="1" x14ac:dyDescent="0.25">
      <c r="A22" s="1"/>
      <c r="B22" s="1" t="s">
        <v>34</v>
      </c>
      <c r="C22" s="2">
        <v>151</v>
      </c>
      <c r="D22" s="2">
        <v>62</v>
      </c>
      <c r="E22" s="2">
        <v>93.36666666666666</v>
      </c>
      <c r="F22" s="2">
        <v>1836348</v>
      </c>
      <c r="G22" s="2">
        <v>225184</v>
      </c>
      <c r="H22" s="2">
        <v>1928555.65</v>
      </c>
      <c r="I22" s="1">
        <v>163.16</v>
      </c>
      <c r="J22" s="1">
        <v>396.49</v>
      </c>
      <c r="K22" s="1">
        <v>241.1596666666666</v>
      </c>
      <c r="L22" s="1">
        <v>232.37700000000001</v>
      </c>
      <c r="M22" s="1">
        <v>396.49</v>
      </c>
      <c r="N22" s="1">
        <v>150.65</v>
      </c>
      <c r="O22" s="1">
        <v>224.6271666666666</v>
      </c>
      <c r="P22" s="1">
        <f t="shared" si="0"/>
        <v>7.3599735265028068</v>
      </c>
    </row>
    <row r="23" spans="1:16" x14ac:dyDescent="0.25">
      <c r="A23" s="1"/>
      <c r="B23" s="1" t="s">
        <v>72</v>
      </c>
      <c r="C23" s="2">
        <v>137</v>
      </c>
      <c r="D23" s="2">
        <v>67</v>
      </c>
      <c r="E23" s="2">
        <v>91.11666666666666</v>
      </c>
      <c r="F23" s="2">
        <v>67</v>
      </c>
      <c r="G23" s="2">
        <v>73</v>
      </c>
      <c r="H23" s="2">
        <v>160.48333333333332</v>
      </c>
      <c r="I23" s="1">
        <v>1000000</v>
      </c>
      <c r="J23" s="1">
        <v>13148535.5</v>
      </c>
      <c r="K23" s="1">
        <v>2159097.8913333328</v>
      </c>
      <c r="L23" s="1">
        <v>1716095.7796666669</v>
      </c>
      <c r="M23" s="1">
        <v>2900000.02</v>
      </c>
      <c r="N23" s="1">
        <v>1000000</v>
      </c>
      <c r="O23" s="1">
        <v>1564865.4741666662</v>
      </c>
      <c r="P23" s="1">
        <f t="shared" si="0"/>
        <v>37.973386656965616</v>
      </c>
    </row>
    <row r="24" spans="1:16" hidden="1" x14ac:dyDescent="0.25">
      <c r="A24" s="1"/>
      <c r="B24" s="1" t="s">
        <v>68</v>
      </c>
      <c r="C24" s="2">
        <v>135</v>
      </c>
      <c r="D24" s="2">
        <v>59</v>
      </c>
      <c r="E24" s="2">
        <v>90.566666666666663</v>
      </c>
      <c r="F24" s="2">
        <v>795712</v>
      </c>
      <c r="G24" s="2">
        <v>47603</v>
      </c>
      <c r="H24" s="2">
        <v>263980.96666666667</v>
      </c>
      <c r="I24" s="1">
        <v>7.02</v>
      </c>
      <c r="J24" s="1">
        <v>17.989999999999998</v>
      </c>
      <c r="K24" s="1">
        <v>11.092333333333336</v>
      </c>
      <c r="L24" s="1">
        <v>10.168999999999999</v>
      </c>
      <c r="M24" s="1">
        <v>17.100000000000001</v>
      </c>
      <c r="N24" s="1">
        <v>7.02</v>
      </c>
      <c r="O24" s="1">
        <v>9.4650000000000016</v>
      </c>
      <c r="P24" s="1">
        <f t="shared" si="0"/>
        <v>17.193167811234382</v>
      </c>
    </row>
    <row r="25" spans="1:16" hidden="1" x14ac:dyDescent="0.25">
      <c r="A25" s="1"/>
      <c r="B25" s="1" t="s">
        <v>44</v>
      </c>
      <c r="C25" s="2">
        <v>142</v>
      </c>
      <c r="D25" s="2">
        <v>62</v>
      </c>
      <c r="E25" s="2">
        <v>90.066666666666663</v>
      </c>
      <c r="F25" s="2">
        <v>337862</v>
      </c>
      <c r="G25" s="2">
        <v>82568</v>
      </c>
      <c r="H25" s="2">
        <v>888273.21666666667</v>
      </c>
      <c r="I25" s="1">
        <v>35.89</v>
      </c>
      <c r="J25" s="1">
        <v>59.97</v>
      </c>
      <c r="K25" s="1">
        <v>46.098333333333322</v>
      </c>
      <c r="L25" s="1">
        <v>43.592833333333331</v>
      </c>
      <c r="M25" s="1">
        <v>59.97</v>
      </c>
      <c r="N25" s="1">
        <v>26.32</v>
      </c>
      <c r="O25" s="1">
        <v>42.235666666666674</v>
      </c>
      <c r="P25" s="1">
        <f t="shared" si="0"/>
        <v>9.1455089300511752</v>
      </c>
    </row>
    <row r="26" spans="1:16" x14ac:dyDescent="0.25">
      <c r="A26" s="1"/>
      <c r="B26" s="1" t="s">
        <v>65</v>
      </c>
      <c r="C26" s="2">
        <v>139</v>
      </c>
      <c r="D26" s="2">
        <v>52</v>
      </c>
      <c r="E26" s="2">
        <v>86.283333333333331</v>
      </c>
      <c r="F26" s="2">
        <v>52</v>
      </c>
      <c r="G26" s="2">
        <v>43622</v>
      </c>
      <c r="H26" s="2">
        <v>220296.83333333334</v>
      </c>
      <c r="I26" s="1">
        <v>19.350000000000001</v>
      </c>
      <c r="J26" s="1">
        <v>60</v>
      </c>
      <c r="K26" s="1">
        <v>26.736833333333333</v>
      </c>
      <c r="L26" s="1">
        <v>23.420666666666666</v>
      </c>
      <c r="M26" s="1">
        <v>60</v>
      </c>
      <c r="N26" s="1">
        <v>18.96</v>
      </c>
      <c r="O26" s="1">
        <v>21.857000000000003</v>
      </c>
      <c r="P26" s="1">
        <f t="shared" si="0"/>
        <v>22.326180781137985</v>
      </c>
    </row>
    <row r="27" spans="1:16" hidden="1" x14ac:dyDescent="0.25">
      <c r="A27" s="1"/>
      <c r="B27" s="1" t="s">
        <v>77</v>
      </c>
      <c r="C27" s="2">
        <v>129</v>
      </c>
      <c r="D27" s="2">
        <v>55</v>
      </c>
      <c r="E27" s="2">
        <v>84.466666666666669</v>
      </c>
      <c r="F27" s="2">
        <v>55</v>
      </c>
      <c r="G27" s="2">
        <v>42812</v>
      </c>
      <c r="H27" s="2">
        <v>229293.06666666668</v>
      </c>
      <c r="I27" s="1">
        <v>19.63</v>
      </c>
      <c r="J27" s="1">
        <v>54.89</v>
      </c>
      <c r="K27" s="1">
        <v>28.40366666666667</v>
      </c>
      <c r="L27" s="1">
        <v>26.464000000000002</v>
      </c>
      <c r="M27" s="1">
        <v>54.89</v>
      </c>
      <c r="N27" s="1">
        <v>19.61</v>
      </c>
      <c r="O27" s="1">
        <v>25.694333333333329</v>
      </c>
      <c r="P27" s="1">
        <f t="shared" si="0"/>
        <v>10.544478030175295</v>
      </c>
    </row>
    <row r="28" spans="1:16" hidden="1" x14ac:dyDescent="0.25">
      <c r="A28" s="1"/>
      <c r="B28" s="1" t="s">
        <v>43</v>
      </c>
      <c r="C28" s="2">
        <v>119</v>
      </c>
      <c r="D28" s="2">
        <v>54</v>
      </c>
      <c r="E28" s="2">
        <v>81.033333333333331</v>
      </c>
      <c r="F28" s="2">
        <v>1136974</v>
      </c>
      <c r="G28" s="2">
        <v>169094</v>
      </c>
      <c r="H28" s="2">
        <v>1262273.9666666666</v>
      </c>
      <c r="I28" s="1">
        <v>130</v>
      </c>
      <c r="J28" s="1">
        <v>288</v>
      </c>
      <c r="K28" s="1">
        <v>188.16716666666665</v>
      </c>
      <c r="L28" s="1">
        <v>183.108</v>
      </c>
      <c r="M28" s="1">
        <v>272</v>
      </c>
      <c r="N28" s="1">
        <v>130</v>
      </c>
      <c r="O28" s="1">
        <v>178.0931666666666</v>
      </c>
      <c r="P28" s="1">
        <f t="shared" si="0"/>
        <v>5.6565898560585106</v>
      </c>
    </row>
    <row r="29" spans="1:16" hidden="1" x14ac:dyDescent="0.25">
      <c r="A29" s="1"/>
      <c r="B29" s="1" t="s">
        <v>93</v>
      </c>
      <c r="C29" s="2">
        <v>141</v>
      </c>
      <c r="D29" s="2">
        <v>56</v>
      </c>
      <c r="E29" s="2">
        <v>80.599999999999994</v>
      </c>
      <c r="F29" s="2">
        <v>798</v>
      </c>
      <c r="G29" s="2">
        <v>176</v>
      </c>
      <c r="H29" s="2">
        <v>586.20000000000005</v>
      </c>
      <c r="I29" s="1">
        <v>1</v>
      </c>
      <c r="J29" s="1">
        <v>7999.99</v>
      </c>
      <c r="K29" s="1">
        <v>2274.453500000001</v>
      </c>
      <c r="L29" s="1">
        <v>1972.0166666666669</v>
      </c>
      <c r="M29" s="1">
        <v>7999.99</v>
      </c>
      <c r="N29" s="1">
        <v>1</v>
      </c>
      <c r="O29" s="1">
        <v>1917.5548333333338</v>
      </c>
      <c r="P29" s="1">
        <f t="shared" si="0"/>
        <v>18.612175279820356</v>
      </c>
    </row>
    <row r="30" spans="1:16" hidden="1" x14ac:dyDescent="0.25">
      <c r="A30" s="1"/>
      <c r="B30" s="1" t="s">
        <v>47</v>
      </c>
      <c r="C30" s="2">
        <v>122</v>
      </c>
      <c r="D30" s="2">
        <v>57</v>
      </c>
      <c r="E30" s="2">
        <v>80.150000000000006</v>
      </c>
      <c r="F30" s="2">
        <v>57</v>
      </c>
      <c r="G30" s="2">
        <v>161</v>
      </c>
      <c r="H30" s="2">
        <v>717.88333333333333</v>
      </c>
      <c r="I30" s="1">
        <v>500.02</v>
      </c>
      <c r="J30" s="1">
        <v>12999.96</v>
      </c>
      <c r="K30" s="1">
        <v>4567.7266666666665</v>
      </c>
      <c r="L30" s="1">
        <v>4360.7546666666649</v>
      </c>
      <c r="M30" s="1">
        <v>12999.96</v>
      </c>
      <c r="N30" s="1">
        <v>500.02</v>
      </c>
      <c r="O30" s="1">
        <v>4360.7513333333318</v>
      </c>
      <c r="P30" s="1">
        <f t="shared" si="0"/>
        <v>4.7463227667036909</v>
      </c>
    </row>
    <row r="31" spans="1:16" hidden="1" x14ac:dyDescent="0.25">
      <c r="A31" s="1"/>
      <c r="B31" s="1" t="s">
        <v>63</v>
      </c>
      <c r="C31" s="2">
        <v>122</v>
      </c>
      <c r="D31" s="2">
        <v>51</v>
      </c>
      <c r="E31" s="2">
        <v>78.683333333333337</v>
      </c>
      <c r="F31" s="2">
        <v>796</v>
      </c>
      <c r="G31" s="2">
        <v>134</v>
      </c>
      <c r="H31" s="2">
        <v>761.2</v>
      </c>
      <c r="I31" s="1">
        <v>1922.23</v>
      </c>
      <c r="J31" s="1">
        <v>3999</v>
      </c>
      <c r="K31" s="1">
        <v>2380.254833333333</v>
      </c>
      <c r="L31" s="1">
        <v>2318.395833333333</v>
      </c>
      <c r="M31" s="1">
        <v>3998.93</v>
      </c>
      <c r="N31" s="1">
        <v>1922.17</v>
      </c>
      <c r="O31" s="1">
        <v>2279.7296666666662</v>
      </c>
      <c r="P31" s="1">
        <f t="shared" si="0"/>
        <v>4.409521362839957</v>
      </c>
    </row>
    <row r="32" spans="1:16" x14ac:dyDescent="0.25">
      <c r="A32" s="1"/>
      <c r="B32" s="1" t="s">
        <v>80</v>
      </c>
      <c r="C32" s="2">
        <v>128</v>
      </c>
      <c r="D32" s="2">
        <v>54</v>
      </c>
      <c r="E32" s="2">
        <v>77.716666666666669</v>
      </c>
      <c r="F32" s="2">
        <v>178</v>
      </c>
      <c r="G32" s="2">
        <v>123</v>
      </c>
      <c r="H32" s="2">
        <v>488.88333333333333</v>
      </c>
      <c r="I32" s="1">
        <v>7100</v>
      </c>
      <c r="J32" s="1">
        <v>23999.99</v>
      </c>
      <c r="K32" s="1">
        <v>13002.341499999999</v>
      </c>
      <c r="L32" s="1">
        <v>11288.190499999999</v>
      </c>
      <c r="M32" s="1">
        <v>23999.99</v>
      </c>
      <c r="N32" s="1">
        <v>3250.01</v>
      </c>
      <c r="O32" s="1">
        <v>8705.3886666666695</v>
      </c>
      <c r="P32" s="1">
        <f t="shared" si="0"/>
        <v>49.359689703304774</v>
      </c>
    </row>
    <row r="33" spans="1:16" hidden="1" x14ac:dyDescent="0.25">
      <c r="A33" s="1"/>
      <c r="B33" s="1" t="s">
        <v>30</v>
      </c>
      <c r="C33" s="2">
        <v>126</v>
      </c>
      <c r="D33" s="2">
        <v>49</v>
      </c>
      <c r="E33" s="2">
        <v>75.61666666666666</v>
      </c>
      <c r="F33" s="2">
        <v>49</v>
      </c>
      <c r="G33" s="2">
        <v>34240</v>
      </c>
      <c r="H33" s="2">
        <v>357380.21666666667</v>
      </c>
      <c r="I33" s="1">
        <v>22.54</v>
      </c>
      <c r="J33" s="1">
        <v>50</v>
      </c>
      <c r="K33" s="1">
        <v>33.619333333333337</v>
      </c>
      <c r="L33" s="1">
        <v>31.936499999999995</v>
      </c>
      <c r="M33" s="1">
        <v>50</v>
      </c>
      <c r="N33" s="1">
        <v>22.54</v>
      </c>
      <c r="O33" s="1">
        <v>30.410166666666662</v>
      </c>
      <c r="P33" s="1">
        <f t="shared" si="0"/>
        <v>10.552940080345968</v>
      </c>
    </row>
    <row r="34" spans="1:16" hidden="1" x14ac:dyDescent="0.25">
      <c r="A34" s="1"/>
      <c r="B34" s="1" t="s">
        <v>1</v>
      </c>
      <c r="C34" s="2">
        <v>111</v>
      </c>
      <c r="D34" s="2">
        <v>49</v>
      </c>
      <c r="E34" s="2">
        <v>74.833333333333329</v>
      </c>
      <c r="F34" s="2">
        <v>332</v>
      </c>
      <c r="G34" s="2">
        <v>128</v>
      </c>
      <c r="H34" s="2">
        <v>485.53333333333336</v>
      </c>
      <c r="I34" s="1">
        <v>25512.12</v>
      </c>
      <c r="J34" s="1">
        <v>66999.97</v>
      </c>
      <c r="K34" s="1">
        <v>32417.32650000001</v>
      </c>
      <c r="L34" s="1">
        <v>31250.827833333355</v>
      </c>
      <c r="M34" s="1">
        <v>35000.01</v>
      </c>
      <c r="N34" s="1">
        <v>25512.12</v>
      </c>
      <c r="O34" s="1">
        <v>28943.698333333359</v>
      </c>
      <c r="P34" s="1">
        <f t="shared" si="0"/>
        <v>12.001327980488952</v>
      </c>
    </row>
    <row r="35" spans="1:16" hidden="1" x14ac:dyDescent="0.25">
      <c r="A35" s="1"/>
      <c r="B35" s="1" t="s">
        <v>21</v>
      </c>
      <c r="C35" s="2">
        <v>120</v>
      </c>
      <c r="D35" s="2">
        <v>46</v>
      </c>
      <c r="E35" s="2">
        <v>74.11666666666666</v>
      </c>
      <c r="F35" s="2">
        <v>585</v>
      </c>
      <c r="G35" s="2">
        <v>85</v>
      </c>
      <c r="H35" s="2">
        <v>527.4</v>
      </c>
      <c r="I35" s="1">
        <v>10008.719999999999</v>
      </c>
      <c r="J35" s="1">
        <v>65799.95</v>
      </c>
      <c r="K35" s="1">
        <v>43573.718833333347</v>
      </c>
      <c r="L35" s="1">
        <v>42293.008500000018</v>
      </c>
      <c r="M35" s="1">
        <v>65799.95</v>
      </c>
      <c r="N35" s="1">
        <v>10008.719999999999</v>
      </c>
      <c r="O35" s="1">
        <v>36631.773166666666</v>
      </c>
      <c r="P35" s="1">
        <f t="shared" ref="P35:P66" si="1">(K35-O35)/O35*100</f>
        <v>18.950613269748985</v>
      </c>
    </row>
    <row r="36" spans="1:16" hidden="1" x14ac:dyDescent="0.25">
      <c r="A36" s="1"/>
      <c r="B36" s="1" t="s">
        <v>25</v>
      </c>
      <c r="C36" s="2">
        <v>99</v>
      </c>
      <c r="D36" s="2">
        <v>46</v>
      </c>
      <c r="E36" s="2">
        <v>69.5</v>
      </c>
      <c r="F36" s="2">
        <v>6244118</v>
      </c>
      <c r="G36" s="2">
        <v>22236</v>
      </c>
      <c r="H36" s="2">
        <v>360073.11666666664</v>
      </c>
      <c r="I36" s="1">
        <v>2.35</v>
      </c>
      <c r="J36" s="1">
        <v>9</v>
      </c>
      <c r="K36" s="1">
        <v>3.4886666666666679</v>
      </c>
      <c r="L36" s="1">
        <v>3.3338333333333345</v>
      </c>
      <c r="M36" s="1">
        <v>9</v>
      </c>
      <c r="N36" s="1">
        <v>2.35</v>
      </c>
      <c r="O36" s="1">
        <v>3.2968333333333346</v>
      </c>
      <c r="P36" s="1">
        <f t="shared" si="1"/>
        <v>5.8187149284667079</v>
      </c>
    </row>
    <row r="37" spans="1:16" x14ac:dyDescent="0.25">
      <c r="A37" s="1"/>
      <c r="B37" s="1" t="s">
        <v>27</v>
      </c>
      <c r="C37" s="2">
        <v>122</v>
      </c>
      <c r="D37" s="2">
        <v>44</v>
      </c>
      <c r="E37" s="2">
        <v>68.016666666666666</v>
      </c>
      <c r="F37" s="2">
        <v>257</v>
      </c>
      <c r="G37" s="2">
        <v>49</v>
      </c>
      <c r="H37" s="2">
        <v>268.8</v>
      </c>
      <c r="I37" s="1">
        <v>500.01</v>
      </c>
      <c r="J37" s="1">
        <v>37500</v>
      </c>
      <c r="K37" s="1">
        <v>6828.232666666665</v>
      </c>
      <c r="L37" s="1">
        <v>5466.893500000001</v>
      </c>
      <c r="M37" s="1">
        <v>6493</v>
      </c>
      <c r="N37" s="1">
        <v>500.01</v>
      </c>
      <c r="O37" s="1">
        <v>3130.9983333333334</v>
      </c>
      <c r="P37" s="1">
        <f t="shared" si="1"/>
        <v>118.08483875483799</v>
      </c>
    </row>
    <row r="38" spans="1:16" hidden="1" x14ac:dyDescent="0.25">
      <c r="A38" s="1"/>
      <c r="B38" s="1" t="s">
        <v>29</v>
      </c>
      <c r="C38" s="2">
        <v>95</v>
      </c>
      <c r="D38" s="2">
        <v>47</v>
      </c>
      <c r="E38" s="2">
        <v>64.150000000000006</v>
      </c>
      <c r="F38" s="2">
        <v>47</v>
      </c>
      <c r="G38" s="2">
        <v>30090</v>
      </c>
      <c r="H38" s="2">
        <v>289915.73333333334</v>
      </c>
      <c r="I38" s="1">
        <v>43.59</v>
      </c>
      <c r="J38" s="1">
        <v>166.1</v>
      </c>
      <c r="K38" s="1">
        <v>65.319833333333335</v>
      </c>
      <c r="L38" s="1">
        <v>56.848666666666659</v>
      </c>
      <c r="M38" s="1">
        <v>126.99</v>
      </c>
      <c r="N38" s="1">
        <v>43.59</v>
      </c>
      <c r="O38" s="1">
        <v>54.592999999999996</v>
      </c>
      <c r="P38" s="1">
        <f t="shared" si="1"/>
        <v>19.648733964671916</v>
      </c>
    </row>
    <row r="39" spans="1:16" hidden="1" x14ac:dyDescent="0.25">
      <c r="A39" s="1"/>
      <c r="B39" s="1" t="s">
        <v>46</v>
      </c>
      <c r="C39" s="2">
        <v>120</v>
      </c>
      <c r="D39" s="2">
        <v>35</v>
      </c>
      <c r="E39" s="2">
        <v>63.533333333333331</v>
      </c>
      <c r="F39" s="2">
        <v>1437</v>
      </c>
      <c r="G39" s="2">
        <v>283</v>
      </c>
      <c r="H39" s="2">
        <v>886.4</v>
      </c>
      <c r="I39" s="1">
        <v>15027.21</v>
      </c>
      <c r="J39" s="1">
        <v>64999.91</v>
      </c>
      <c r="K39" s="1">
        <v>25068.54833333334</v>
      </c>
      <c r="L39" s="1">
        <v>24152.29966666667</v>
      </c>
      <c r="M39" s="1">
        <v>64999.91</v>
      </c>
      <c r="N39" s="1">
        <v>15027.2</v>
      </c>
      <c r="O39" s="1">
        <v>23222.163333333338</v>
      </c>
      <c r="P39" s="1">
        <f t="shared" si="1"/>
        <v>7.9509603541099967</v>
      </c>
    </row>
    <row r="40" spans="1:16" hidden="1" x14ac:dyDescent="0.25">
      <c r="A40" s="1"/>
      <c r="B40" s="1" t="s">
        <v>12</v>
      </c>
      <c r="C40" s="2">
        <v>111</v>
      </c>
      <c r="D40" s="2">
        <v>31</v>
      </c>
      <c r="E40" s="2">
        <v>63.266666666666666</v>
      </c>
      <c r="F40" s="2">
        <v>31</v>
      </c>
      <c r="G40" s="2">
        <v>470</v>
      </c>
      <c r="H40" s="2">
        <v>555713.96666666667</v>
      </c>
      <c r="I40" s="1">
        <v>120.01</v>
      </c>
      <c r="J40" s="1">
        <v>360.73</v>
      </c>
      <c r="K40" s="1">
        <v>309.43299999999999</v>
      </c>
      <c r="L40" s="1">
        <v>306.59883333333335</v>
      </c>
      <c r="M40" s="1">
        <v>319.77999999999997</v>
      </c>
      <c r="N40" s="1">
        <v>120.01</v>
      </c>
      <c r="O40" s="1">
        <v>305.16800000000001</v>
      </c>
      <c r="P40" s="1">
        <f t="shared" si="1"/>
        <v>1.3975908352120754</v>
      </c>
    </row>
    <row r="41" spans="1:16" hidden="1" x14ac:dyDescent="0.25">
      <c r="A41" s="1"/>
      <c r="B41" s="1" t="s">
        <v>92</v>
      </c>
      <c r="C41" s="2">
        <v>111</v>
      </c>
      <c r="D41" s="2">
        <v>38</v>
      </c>
      <c r="E41" s="2">
        <v>60.716666666666669</v>
      </c>
      <c r="F41" s="2">
        <v>1361</v>
      </c>
      <c r="G41" s="2">
        <v>230</v>
      </c>
      <c r="H41" s="2">
        <v>787.33333333333337</v>
      </c>
      <c r="I41" s="1">
        <v>16107.49</v>
      </c>
      <c r="J41" s="1">
        <v>24100.9</v>
      </c>
      <c r="K41" s="1">
        <v>16608.525499999996</v>
      </c>
      <c r="L41" s="1">
        <v>16443.085666666662</v>
      </c>
      <c r="M41" s="1">
        <v>20499.98</v>
      </c>
      <c r="N41" s="1">
        <v>16107.49</v>
      </c>
      <c r="O41" s="1">
        <v>16246.776833333332</v>
      </c>
      <c r="P41" s="1">
        <f t="shared" si="1"/>
        <v>2.2265872817583658</v>
      </c>
    </row>
    <row r="42" spans="1:16" hidden="1" x14ac:dyDescent="0.25">
      <c r="A42" s="1"/>
      <c r="B42" s="1" t="s">
        <v>62</v>
      </c>
      <c r="C42" s="2">
        <v>100</v>
      </c>
      <c r="D42" s="2">
        <v>41</v>
      </c>
      <c r="E42" s="2">
        <v>60.06666666666667</v>
      </c>
      <c r="F42" s="2">
        <v>1268</v>
      </c>
      <c r="G42" s="2">
        <v>278</v>
      </c>
      <c r="H42" s="2">
        <v>809.85</v>
      </c>
      <c r="I42" s="1">
        <v>9757.41</v>
      </c>
      <c r="J42" s="1">
        <v>26000</v>
      </c>
      <c r="K42" s="1">
        <v>10277.152666666669</v>
      </c>
      <c r="L42" s="1">
        <v>10122.949166666667</v>
      </c>
      <c r="M42" s="1">
        <v>13499.99</v>
      </c>
      <c r="N42" s="1">
        <v>9757.41</v>
      </c>
      <c r="O42" s="1">
        <v>10004.551000000001</v>
      </c>
      <c r="P42" s="1">
        <f t="shared" si="1"/>
        <v>2.7247766208265354</v>
      </c>
    </row>
    <row r="43" spans="1:16" hidden="1" x14ac:dyDescent="0.25">
      <c r="A43" s="1"/>
      <c r="B43" s="1" t="s">
        <v>24</v>
      </c>
      <c r="C43" s="2">
        <v>82</v>
      </c>
      <c r="D43" s="2">
        <v>36</v>
      </c>
      <c r="E43" s="2">
        <v>58.43333333333333</v>
      </c>
      <c r="F43" s="2">
        <v>36</v>
      </c>
      <c r="G43" s="2">
        <v>17800</v>
      </c>
      <c r="H43" s="2">
        <v>147404.79999999999</v>
      </c>
      <c r="I43" s="1">
        <v>8.26</v>
      </c>
      <c r="J43" s="1">
        <v>15.11</v>
      </c>
      <c r="K43" s="1">
        <v>9.577</v>
      </c>
      <c r="L43" s="1">
        <v>9.3681666666666654</v>
      </c>
      <c r="M43" s="1">
        <v>15.11</v>
      </c>
      <c r="N43" s="1">
        <v>7.87</v>
      </c>
      <c r="O43" s="1">
        <v>9.2865000000000002</v>
      </c>
      <c r="P43" s="1">
        <f t="shared" si="1"/>
        <v>3.1281968448823534</v>
      </c>
    </row>
    <row r="44" spans="1:16" hidden="1" x14ac:dyDescent="0.25">
      <c r="A44" s="1"/>
      <c r="B44" s="1" t="s">
        <v>83</v>
      </c>
      <c r="C44" s="2">
        <v>98</v>
      </c>
      <c r="D44" s="2">
        <v>28</v>
      </c>
      <c r="E44" s="2">
        <v>57.6</v>
      </c>
      <c r="F44" s="2">
        <v>7481</v>
      </c>
      <c r="G44" s="2">
        <v>103</v>
      </c>
      <c r="H44" s="2">
        <v>1210.7</v>
      </c>
      <c r="I44" s="1">
        <v>7006.4</v>
      </c>
      <c r="J44" s="1">
        <v>130000</v>
      </c>
      <c r="K44" s="1">
        <v>26924.274166666666</v>
      </c>
      <c r="L44" s="1">
        <v>25678.340333333337</v>
      </c>
      <c r="M44" s="1">
        <v>130000</v>
      </c>
      <c r="N44" s="1">
        <v>1000</v>
      </c>
      <c r="O44" s="1">
        <v>22898.542666666668</v>
      </c>
      <c r="P44" s="1">
        <f t="shared" si="1"/>
        <v>17.58073235752353</v>
      </c>
    </row>
    <row r="45" spans="1:16" hidden="1" x14ac:dyDescent="0.25">
      <c r="A45" s="1"/>
      <c r="B45" s="1" t="s">
        <v>58</v>
      </c>
      <c r="C45" s="2">
        <v>108</v>
      </c>
      <c r="D45" s="2">
        <v>30</v>
      </c>
      <c r="E45" s="2">
        <v>54.2</v>
      </c>
      <c r="F45" s="2">
        <v>194</v>
      </c>
      <c r="G45" s="2">
        <v>44</v>
      </c>
      <c r="H45" s="2">
        <v>169.23333333333332</v>
      </c>
      <c r="I45" s="1">
        <v>388805.47</v>
      </c>
      <c r="J45" s="1">
        <v>500000</v>
      </c>
      <c r="K45" s="1">
        <v>453817.52600000013</v>
      </c>
      <c r="L45" s="1">
        <v>447035.34066666669</v>
      </c>
      <c r="M45" s="1">
        <v>495000</v>
      </c>
      <c r="N45" s="1">
        <v>386123.02</v>
      </c>
      <c r="O45" s="1">
        <v>428719.00066666672</v>
      </c>
      <c r="P45" s="1">
        <f t="shared" si="1"/>
        <v>5.8543067357184304</v>
      </c>
    </row>
    <row r="46" spans="1:16" hidden="1" x14ac:dyDescent="0.25">
      <c r="A46" s="1"/>
      <c r="B46" s="1" t="s">
        <v>42</v>
      </c>
      <c r="C46" s="2">
        <v>104</v>
      </c>
      <c r="D46" s="2">
        <v>28</v>
      </c>
      <c r="E46" s="2">
        <v>52.616666666666667</v>
      </c>
      <c r="F46" s="2">
        <v>28</v>
      </c>
      <c r="G46" s="2">
        <v>300</v>
      </c>
      <c r="H46" s="2">
        <v>1328.6666666666667</v>
      </c>
      <c r="I46" s="1">
        <v>33.78</v>
      </c>
      <c r="J46" s="1">
        <v>1000</v>
      </c>
      <c r="K46" s="1">
        <v>67.306166666666755</v>
      </c>
      <c r="L46" s="1">
        <v>67.306166666666755</v>
      </c>
      <c r="M46" s="1">
        <v>1000</v>
      </c>
      <c r="N46" s="1">
        <v>33.78</v>
      </c>
      <c r="O46" s="1">
        <v>67.306166666666755</v>
      </c>
      <c r="P46" s="1">
        <f t="shared" si="1"/>
        <v>0</v>
      </c>
    </row>
    <row r="47" spans="1:16" x14ac:dyDescent="0.25">
      <c r="A47" s="1"/>
      <c r="B47" s="1" t="s">
        <v>19</v>
      </c>
      <c r="C47" s="2">
        <v>85</v>
      </c>
      <c r="D47" s="2">
        <v>23</v>
      </c>
      <c r="E47" s="2">
        <v>50.6</v>
      </c>
      <c r="F47" s="2">
        <v>21386</v>
      </c>
      <c r="G47" s="2">
        <v>836</v>
      </c>
      <c r="H47" s="2">
        <v>18120.683333333334</v>
      </c>
      <c r="I47" s="1">
        <v>115.73</v>
      </c>
      <c r="J47" s="1">
        <v>949.74</v>
      </c>
      <c r="K47" s="1">
        <v>199.8061666666666</v>
      </c>
      <c r="L47" s="1">
        <v>166.72566666666663</v>
      </c>
      <c r="M47" s="1">
        <v>332.96</v>
      </c>
      <c r="N47" s="1">
        <v>100</v>
      </c>
      <c r="O47" s="1">
        <v>154.48916666666665</v>
      </c>
      <c r="P47" s="1">
        <f t="shared" si="1"/>
        <v>29.333448407925015</v>
      </c>
    </row>
    <row r="48" spans="1:16" x14ac:dyDescent="0.25">
      <c r="A48" s="1"/>
      <c r="B48" s="1" t="s">
        <v>38</v>
      </c>
      <c r="C48" s="2">
        <v>81</v>
      </c>
      <c r="D48" s="2">
        <v>31</v>
      </c>
      <c r="E48" s="2">
        <v>49.93333333333333</v>
      </c>
      <c r="F48" s="2">
        <v>86</v>
      </c>
      <c r="G48" s="2">
        <v>40</v>
      </c>
      <c r="H48" s="2">
        <v>79.650000000000006</v>
      </c>
      <c r="I48" s="1">
        <v>948999.5</v>
      </c>
      <c r="J48" s="1">
        <v>97999999.989999995</v>
      </c>
      <c r="K48" s="1">
        <v>2799180.9205000014</v>
      </c>
      <c r="L48" s="1">
        <v>1091295.2683333331</v>
      </c>
      <c r="M48" s="1">
        <v>1560000.07</v>
      </c>
      <c r="N48" s="1">
        <v>111000.34</v>
      </c>
      <c r="O48" s="1">
        <v>949624.32800000045</v>
      </c>
      <c r="P48" s="1">
        <f t="shared" si="1"/>
        <v>194.767187188153</v>
      </c>
    </row>
    <row r="49" spans="1:16" hidden="1" x14ac:dyDescent="0.25">
      <c r="A49" s="1"/>
      <c r="B49" s="1" t="s">
        <v>20</v>
      </c>
      <c r="C49" s="2">
        <v>78</v>
      </c>
      <c r="D49" s="2">
        <v>24</v>
      </c>
      <c r="E49" s="2">
        <v>49.75</v>
      </c>
      <c r="F49" s="2">
        <v>24</v>
      </c>
      <c r="G49" s="2">
        <v>2185</v>
      </c>
      <c r="H49" s="2">
        <v>24769.066666666666</v>
      </c>
      <c r="I49" s="1">
        <v>406.07</v>
      </c>
      <c r="J49" s="1">
        <v>1000</v>
      </c>
      <c r="K49" s="1">
        <v>735.99633333333304</v>
      </c>
      <c r="L49" s="1">
        <v>691.53633333333312</v>
      </c>
      <c r="M49" s="1">
        <v>999.89</v>
      </c>
      <c r="N49" s="1">
        <v>405.04</v>
      </c>
      <c r="O49" s="1">
        <v>636.3833333333331</v>
      </c>
      <c r="P49" s="1">
        <f t="shared" si="1"/>
        <v>15.652986931356882</v>
      </c>
    </row>
    <row r="50" spans="1:16" hidden="1" x14ac:dyDescent="0.25">
      <c r="A50" s="1"/>
      <c r="B50" s="1" t="s">
        <v>32</v>
      </c>
      <c r="C50" s="2">
        <v>61</v>
      </c>
      <c r="D50" s="2">
        <v>30</v>
      </c>
      <c r="E50" s="2">
        <v>42.56666666666667</v>
      </c>
      <c r="F50" s="2">
        <v>52</v>
      </c>
      <c r="G50" s="2">
        <v>30</v>
      </c>
      <c r="H50" s="2">
        <v>46.25</v>
      </c>
      <c r="I50" s="1">
        <v>1000000</v>
      </c>
      <c r="J50" s="1">
        <v>183989889.99000001</v>
      </c>
      <c r="K50" s="1">
        <v>173997011.5913333</v>
      </c>
      <c r="L50" s="1">
        <v>170417556.36983338</v>
      </c>
      <c r="M50" s="1">
        <v>169899998.99000001</v>
      </c>
      <c r="N50" s="1">
        <v>1000000</v>
      </c>
      <c r="O50" s="1">
        <v>162106719.43849999</v>
      </c>
      <c r="P50" s="1">
        <f t="shared" si="1"/>
        <v>7.3348545908636753</v>
      </c>
    </row>
    <row r="51" spans="1:16" x14ac:dyDescent="0.25">
      <c r="A51" s="1"/>
      <c r="B51" s="1" t="s">
        <v>91</v>
      </c>
      <c r="C51" s="2">
        <v>68</v>
      </c>
      <c r="D51" s="2">
        <v>24</v>
      </c>
      <c r="E51" s="2">
        <v>41.5</v>
      </c>
      <c r="F51" s="2">
        <v>24</v>
      </c>
      <c r="G51" s="2">
        <v>25</v>
      </c>
      <c r="H51" s="2">
        <v>56.966666666666669</v>
      </c>
      <c r="I51" s="1">
        <v>989019.1</v>
      </c>
      <c r="J51" s="1">
        <v>5800000</v>
      </c>
      <c r="K51" s="1">
        <v>1512258.1724999996</v>
      </c>
      <c r="L51" s="1">
        <v>1238207.7063333332</v>
      </c>
      <c r="M51" s="1">
        <v>1500000</v>
      </c>
      <c r="N51" s="1">
        <v>11000.34</v>
      </c>
      <c r="O51" s="1">
        <v>1011309.9773333332</v>
      </c>
      <c r="P51" s="1">
        <f t="shared" si="1"/>
        <v>49.534584488881315</v>
      </c>
    </row>
    <row r="52" spans="1:16" hidden="1" x14ac:dyDescent="0.25">
      <c r="A52" s="1"/>
      <c r="B52" s="1" t="s">
        <v>39</v>
      </c>
      <c r="C52" s="2">
        <v>65</v>
      </c>
      <c r="D52" s="2">
        <v>16</v>
      </c>
      <c r="E52" s="2">
        <v>40.016666666666666</v>
      </c>
      <c r="F52" s="2">
        <v>16</v>
      </c>
      <c r="G52" s="2">
        <v>18</v>
      </c>
      <c r="H52" s="2">
        <v>172.26666666666668</v>
      </c>
      <c r="I52" s="1">
        <v>266000</v>
      </c>
      <c r="J52" s="1">
        <v>547999.94999999995</v>
      </c>
      <c r="K52" s="1">
        <v>381600.76833333343</v>
      </c>
      <c r="L52" s="1">
        <v>363677.77799999999</v>
      </c>
      <c r="M52" s="1">
        <v>449000</v>
      </c>
      <c r="N52" s="1">
        <v>247534.07999999999</v>
      </c>
      <c r="O52" s="1">
        <v>326152.44683333323</v>
      </c>
      <c r="P52" s="1">
        <f t="shared" si="1"/>
        <v>17.000737550294932</v>
      </c>
    </row>
    <row r="53" spans="1:16" x14ac:dyDescent="0.25">
      <c r="A53" s="1"/>
      <c r="B53" s="1" t="s">
        <v>52</v>
      </c>
      <c r="C53" s="2">
        <v>64</v>
      </c>
      <c r="D53" s="2">
        <v>15</v>
      </c>
      <c r="E53" s="2">
        <v>38.15</v>
      </c>
      <c r="F53" s="2">
        <v>500</v>
      </c>
      <c r="G53" s="2">
        <v>51</v>
      </c>
      <c r="H53" s="2">
        <v>205.83333333333334</v>
      </c>
      <c r="I53" s="1">
        <v>2887.99</v>
      </c>
      <c r="J53" s="1">
        <v>65554.490000000005</v>
      </c>
      <c r="K53" s="1">
        <v>42901.571166666668</v>
      </c>
      <c r="L53" s="1">
        <v>34868.763833333331</v>
      </c>
      <c r="M53" s="1">
        <v>63997.99</v>
      </c>
      <c r="N53" s="1">
        <v>2887.99</v>
      </c>
      <c r="O53" s="1">
        <v>28276.202000000001</v>
      </c>
      <c r="P53" s="1">
        <f t="shared" si="1"/>
        <v>51.723244750715345</v>
      </c>
    </row>
    <row r="54" spans="1:16" hidden="1" x14ac:dyDescent="0.25">
      <c r="A54" s="1"/>
      <c r="B54" s="1" t="s">
        <v>50</v>
      </c>
      <c r="C54" s="2">
        <v>71</v>
      </c>
      <c r="D54" s="2">
        <v>19</v>
      </c>
      <c r="E54" s="2">
        <v>37.75</v>
      </c>
      <c r="F54" s="2">
        <v>168</v>
      </c>
      <c r="G54" s="2">
        <v>42</v>
      </c>
      <c r="H54" s="2">
        <v>455.1</v>
      </c>
      <c r="I54" s="1">
        <v>29001.01</v>
      </c>
      <c r="J54" s="1">
        <v>125000</v>
      </c>
      <c r="K54" s="1">
        <v>60808.260999999984</v>
      </c>
      <c r="L54" s="1">
        <v>57340.205500000004</v>
      </c>
      <c r="M54" s="1">
        <v>88000</v>
      </c>
      <c r="N54" s="1">
        <v>29001.01</v>
      </c>
      <c r="O54" s="1">
        <v>53372.258833333304</v>
      </c>
      <c r="P54" s="1">
        <f t="shared" si="1"/>
        <v>13.932335503893967</v>
      </c>
    </row>
    <row r="55" spans="1:16" x14ac:dyDescent="0.25">
      <c r="A55" s="1"/>
      <c r="B55" s="1" t="s">
        <v>49</v>
      </c>
      <c r="C55" s="2">
        <v>58</v>
      </c>
      <c r="D55" s="2">
        <v>15</v>
      </c>
      <c r="E55" s="2">
        <v>32.983333333333334</v>
      </c>
      <c r="F55" s="2">
        <v>15</v>
      </c>
      <c r="G55" s="2">
        <v>28</v>
      </c>
      <c r="H55" s="2">
        <v>160.56666666666666</v>
      </c>
      <c r="I55" s="1">
        <v>249999.99</v>
      </c>
      <c r="J55" s="1">
        <v>3578999.99</v>
      </c>
      <c r="K55" s="1">
        <v>422676.14399999974</v>
      </c>
      <c r="L55" s="1">
        <v>378366.73849999986</v>
      </c>
      <c r="M55" s="1">
        <v>1311785.75</v>
      </c>
      <c r="N55" s="1">
        <v>135000.17000000001</v>
      </c>
      <c r="O55" s="1">
        <v>342674.8563333333</v>
      </c>
      <c r="P55" s="1">
        <f t="shared" si="1"/>
        <v>23.346121312398257</v>
      </c>
    </row>
    <row r="56" spans="1:16" x14ac:dyDescent="0.25">
      <c r="A56" s="1"/>
      <c r="B56" s="1" t="s">
        <v>81</v>
      </c>
      <c r="C56" s="2">
        <v>78</v>
      </c>
      <c r="D56" s="2">
        <v>11</v>
      </c>
      <c r="E56" s="2">
        <v>32.4</v>
      </c>
      <c r="F56" s="2">
        <v>296</v>
      </c>
      <c r="G56" s="2">
        <v>43</v>
      </c>
      <c r="H56" s="2">
        <v>453.81666666666666</v>
      </c>
      <c r="I56" s="1">
        <v>8800.15</v>
      </c>
      <c r="J56" s="1">
        <v>149000</v>
      </c>
      <c r="K56" s="1">
        <v>24731.316666666662</v>
      </c>
      <c r="L56" s="1">
        <v>20595.000499999998</v>
      </c>
      <c r="M56" s="1">
        <v>39999</v>
      </c>
      <c r="N56" s="1">
        <v>7500.15</v>
      </c>
      <c r="O56" s="1">
        <v>18683.895499999995</v>
      </c>
      <c r="P56" s="1">
        <f t="shared" si="1"/>
        <v>32.367025209848066</v>
      </c>
    </row>
    <row r="57" spans="1:16" hidden="1" x14ac:dyDescent="0.25">
      <c r="A57" s="1"/>
      <c r="B57" s="1" t="s">
        <v>84</v>
      </c>
      <c r="C57" s="2">
        <v>83</v>
      </c>
      <c r="D57" s="2">
        <v>15</v>
      </c>
      <c r="E57" s="2">
        <v>30.533333333333335</v>
      </c>
      <c r="F57" s="2">
        <v>68</v>
      </c>
      <c r="G57" s="2">
        <v>19</v>
      </c>
      <c r="H57" s="2">
        <v>51.166666666666664</v>
      </c>
      <c r="I57" s="1">
        <v>1000000</v>
      </c>
      <c r="J57" s="1">
        <v>10249997.91</v>
      </c>
      <c r="K57" s="1">
        <v>10038837.397333331</v>
      </c>
      <c r="L57" s="1">
        <v>9861504.8099999987</v>
      </c>
      <c r="M57" s="1">
        <v>10247972.73</v>
      </c>
      <c r="N57" s="1">
        <v>1000000</v>
      </c>
      <c r="O57" s="1">
        <v>9275153.0068333317</v>
      </c>
      <c r="P57" s="1">
        <f t="shared" si="1"/>
        <v>8.2336581395192781</v>
      </c>
    </row>
    <row r="58" spans="1:16" x14ac:dyDescent="0.25">
      <c r="A58" s="1"/>
      <c r="B58" s="1" t="s">
        <v>0</v>
      </c>
      <c r="C58" s="2">
        <v>52</v>
      </c>
      <c r="D58" s="2">
        <v>16</v>
      </c>
      <c r="E58" s="2">
        <v>30.183333333333334</v>
      </c>
      <c r="F58" s="2">
        <v>157</v>
      </c>
      <c r="G58" s="2">
        <v>39</v>
      </c>
      <c r="H58" s="2">
        <v>469.06666666666666</v>
      </c>
      <c r="I58" s="1">
        <v>3001.23</v>
      </c>
      <c r="J58" s="1">
        <v>26189.99</v>
      </c>
      <c r="K58" s="1">
        <v>15863.722166666663</v>
      </c>
      <c r="L58" s="1">
        <v>14353.599833333332</v>
      </c>
      <c r="M58" s="1">
        <v>26189.99</v>
      </c>
      <c r="N58" s="1">
        <v>3001.23</v>
      </c>
      <c r="O58" s="1">
        <v>12027.250666666665</v>
      </c>
      <c r="P58" s="1">
        <f t="shared" si="1"/>
        <v>31.898158659257998</v>
      </c>
    </row>
    <row r="59" spans="1:16" x14ac:dyDescent="0.25">
      <c r="A59" s="1"/>
      <c r="B59" s="1" t="s">
        <v>57</v>
      </c>
      <c r="C59" s="2">
        <v>79</v>
      </c>
      <c r="D59" s="2">
        <v>14</v>
      </c>
      <c r="E59" s="2">
        <v>29.683333333333334</v>
      </c>
      <c r="F59" s="2">
        <v>54</v>
      </c>
      <c r="G59" s="2">
        <v>18</v>
      </c>
      <c r="H59" s="2">
        <v>82.083333333333329</v>
      </c>
      <c r="I59" s="1">
        <v>7.99</v>
      </c>
      <c r="J59" s="1">
        <v>100000</v>
      </c>
      <c r="K59" s="1">
        <v>61651.200333333327</v>
      </c>
      <c r="L59" s="1">
        <v>27032.816333333332</v>
      </c>
      <c r="M59" s="1">
        <v>100000</v>
      </c>
      <c r="N59" s="1">
        <v>7.99</v>
      </c>
      <c r="O59" s="1">
        <v>16913.814333333336</v>
      </c>
      <c r="P59" s="1">
        <f t="shared" si="1"/>
        <v>264.50205209970073</v>
      </c>
    </row>
    <row r="60" spans="1:16" hidden="1" x14ac:dyDescent="0.25">
      <c r="A60" s="1"/>
      <c r="B60" s="1" t="s">
        <v>4</v>
      </c>
      <c r="C60" s="2">
        <v>70</v>
      </c>
      <c r="D60" s="2">
        <v>15</v>
      </c>
      <c r="E60" s="2">
        <v>29.366666666666667</v>
      </c>
      <c r="F60" s="2">
        <v>15</v>
      </c>
      <c r="G60" s="2">
        <v>44</v>
      </c>
      <c r="H60" s="2">
        <v>620.26666666666665</v>
      </c>
      <c r="I60" s="1">
        <v>11300.25</v>
      </c>
      <c r="J60" s="1">
        <v>28999</v>
      </c>
      <c r="K60" s="1">
        <v>20770.053666666659</v>
      </c>
      <c r="L60" s="1">
        <v>19835.269333333334</v>
      </c>
      <c r="M60" s="1">
        <v>28999</v>
      </c>
      <c r="N60" s="1">
        <v>11300.25</v>
      </c>
      <c r="O60" s="1">
        <v>18373.805999999997</v>
      </c>
      <c r="P60" s="1">
        <f t="shared" si="1"/>
        <v>13.041651069281251</v>
      </c>
    </row>
    <row r="61" spans="1:16" hidden="1" x14ac:dyDescent="0.25">
      <c r="A61" s="1"/>
      <c r="B61" s="1" t="s">
        <v>6</v>
      </c>
      <c r="C61" s="2">
        <v>75</v>
      </c>
      <c r="D61" s="2">
        <v>12</v>
      </c>
      <c r="E61" s="2">
        <v>29.316666666666666</v>
      </c>
      <c r="F61" s="2">
        <v>1060</v>
      </c>
      <c r="G61" s="2">
        <v>47</v>
      </c>
      <c r="H61" s="2">
        <v>534.79999999999995</v>
      </c>
      <c r="I61" s="1">
        <v>18001.080000000002</v>
      </c>
      <c r="J61" s="1">
        <v>55000</v>
      </c>
      <c r="K61" s="1">
        <v>39823.246666666673</v>
      </c>
      <c r="L61" s="1">
        <v>38043.282999999989</v>
      </c>
      <c r="M61" s="1">
        <v>55000</v>
      </c>
      <c r="N61" s="1">
        <v>18001.080000000002</v>
      </c>
      <c r="O61" s="1">
        <v>34732.60833333333</v>
      </c>
      <c r="P61" s="1">
        <f t="shared" si="1"/>
        <v>14.656654301565347</v>
      </c>
    </row>
    <row r="62" spans="1:16" hidden="1" x14ac:dyDescent="0.25">
      <c r="A62" s="1"/>
      <c r="B62" s="1" t="s">
        <v>88</v>
      </c>
      <c r="C62" s="2">
        <v>51</v>
      </c>
      <c r="D62" s="2">
        <v>16</v>
      </c>
      <c r="E62" s="2">
        <v>29.2</v>
      </c>
      <c r="F62" s="2">
        <v>51</v>
      </c>
      <c r="G62" s="2">
        <v>16</v>
      </c>
      <c r="H62" s="2">
        <v>32.65</v>
      </c>
      <c r="I62" s="1">
        <v>1000000</v>
      </c>
      <c r="J62" s="1">
        <v>177879651</v>
      </c>
      <c r="K62" s="1">
        <v>161896124.67033336</v>
      </c>
      <c r="L62" s="1">
        <v>158389764.29666665</v>
      </c>
      <c r="M62" s="1">
        <v>170000000</v>
      </c>
      <c r="N62" s="1">
        <v>1000000</v>
      </c>
      <c r="O62" s="1">
        <v>148244820.45299998</v>
      </c>
      <c r="P62" s="1">
        <f t="shared" si="1"/>
        <v>9.208621370796175</v>
      </c>
    </row>
    <row r="63" spans="1:16" hidden="1" x14ac:dyDescent="0.25">
      <c r="A63" s="1"/>
      <c r="B63" s="1" t="s">
        <v>40</v>
      </c>
      <c r="C63" s="2">
        <v>47</v>
      </c>
      <c r="D63" s="2">
        <v>16</v>
      </c>
      <c r="E63" s="2">
        <v>28.816666666666666</v>
      </c>
      <c r="F63" s="2">
        <v>69</v>
      </c>
      <c r="G63" s="2">
        <v>19</v>
      </c>
      <c r="H63" s="2">
        <v>53.666666666666664</v>
      </c>
      <c r="I63" s="1">
        <v>1000000</v>
      </c>
      <c r="J63" s="1">
        <v>9899996.9800000004</v>
      </c>
      <c r="K63" s="1">
        <v>8137955.6731666662</v>
      </c>
      <c r="L63" s="1">
        <v>7931488.742833334</v>
      </c>
      <c r="M63" s="1">
        <v>8745998.9199999999</v>
      </c>
      <c r="N63" s="1">
        <v>1000000</v>
      </c>
      <c r="O63" s="1">
        <v>7447618.5253333328</v>
      </c>
      <c r="P63" s="1">
        <f t="shared" si="1"/>
        <v>9.2692334534204139</v>
      </c>
    </row>
    <row r="64" spans="1:16" x14ac:dyDescent="0.25">
      <c r="A64" s="1"/>
      <c r="B64" s="1" t="s">
        <v>85</v>
      </c>
      <c r="C64" s="2">
        <v>44</v>
      </c>
      <c r="D64" s="2">
        <v>12</v>
      </c>
      <c r="E64" s="2">
        <v>25.25</v>
      </c>
      <c r="F64" s="2">
        <v>47</v>
      </c>
      <c r="G64" s="2">
        <v>12</v>
      </c>
      <c r="H64" s="2">
        <v>29</v>
      </c>
      <c r="I64" s="1">
        <v>1000000</v>
      </c>
      <c r="J64" s="1">
        <v>8000000</v>
      </c>
      <c r="K64" s="1">
        <v>1799117.8375000006</v>
      </c>
      <c r="L64" s="1">
        <v>1368525.7839999998</v>
      </c>
      <c r="M64" s="1">
        <v>1479999.84</v>
      </c>
      <c r="N64" s="1">
        <v>1000000</v>
      </c>
      <c r="O64" s="1">
        <v>1232690.0645000003</v>
      </c>
      <c r="P64" s="1">
        <f t="shared" si="1"/>
        <v>45.950542582636359</v>
      </c>
    </row>
    <row r="65" spans="1:16" hidden="1" x14ac:dyDescent="0.25">
      <c r="A65" s="1"/>
      <c r="B65" s="1" t="s">
        <v>5</v>
      </c>
      <c r="C65" s="2">
        <v>44</v>
      </c>
      <c r="D65" s="2">
        <v>9</v>
      </c>
      <c r="E65" s="2">
        <v>23.25</v>
      </c>
      <c r="F65" s="2">
        <v>108</v>
      </c>
      <c r="G65" s="2">
        <v>32</v>
      </c>
      <c r="H65" s="2">
        <v>186.38333333333333</v>
      </c>
      <c r="I65" s="1">
        <v>227000</v>
      </c>
      <c r="J65" s="1">
        <v>424999</v>
      </c>
      <c r="K65" s="1">
        <v>309544.8453333333</v>
      </c>
      <c r="L65" s="1">
        <v>294319.4221666666</v>
      </c>
      <c r="M65" s="1">
        <v>350000</v>
      </c>
      <c r="N65" s="1">
        <v>157001.28</v>
      </c>
      <c r="O65" s="1">
        <v>273269.85433333326</v>
      </c>
      <c r="P65" s="1">
        <f t="shared" si="1"/>
        <v>13.274421025508351</v>
      </c>
    </row>
    <row r="66" spans="1:16" x14ac:dyDescent="0.25">
      <c r="A66" s="1"/>
      <c r="B66" s="1" t="s">
        <v>17</v>
      </c>
      <c r="C66" s="2">
        <v>42</v>
      </c>
      <c r="D66" s="2">
        <v>11</v>
      </c>
      <c r="E66" s="2">
        <v>22.95</v>
      </c>
      <c r="F66" s="2">
        <v>35</v>
      </c>
      <c r="G66" s="2">
        <v>14</v>
      </c>
      <c r="H66" s="2">
        <v>75.483333333333334</v>
      </c>
      <c r="I66" s="1">
        <v>249999.94</v>
      </c>
      <c r="J66" s="1">
        <v>3000000.01</v>
      </c>
      <c r="K66" s="1">
        <v>461316.42833333329</v>
      </c>
      <c r="L66" s="1">
        <v>376706.6906666666</v>
      </c>
      <c r="M66" s="1">
        <v>434996.34</v>
      </c>
      <c r="N66" s="1">
        <v>129001.08</v>
      </c>
      <c r="O66" s="1">
        <v>293518.00483333325</v>
      </c>
      <c r="P66" s="1">
        <f t="shared" si="1"/>
        <v>57.16801720401449</v>
      </c>
    </row>
    <row r="67" spans="1:16" hidden="1" x14ac:dyDescent="0.25">
      <c r="A67" s="1"/>
      <c r="B67" s="1" t="s">
        <v>53</v>
      </c>
      <c r="C67" s="2">
        <v>47</v>
      </c>
      <c r="D67" s="2">
        <v>8</v>
      </c>
      <c r="E67" s="2">
        <v>22.816666666666666</v>
      </c>
      <c r="F67" s="2">
        <v>8</v>
      </c>
      <c r="G67" s="2">
        <v>29874</v>
      </c>
      <c r="H67" s="2">
        <v>254486.06666666668</v>
      </c>
      <c r="I67" s="1">
        <v>601.21</v>
      </c>
      <c r="J67" s="1">
        <v>946.22</v>
      </c>
      <c r="K67" s="1">
        <v>771.54933333333349</v>
      </c>
      <c r="L67" s="1">
        <v>756.44450000000006</v>
      </c>
      <c r="M67" s="1">
        <v>946.22</v>
      </c>
      <c r="N67" s="1">
        <v>600.03</v>
      </c>
      <c r="O67" s="1">
        <v>750.50383333333355</v>
      </c>
      <c r="P67" s="1">
        <f t="shared" ref="P67:P73" si="2">(K67-O67)/O67*100</f>
        <v>2.8041828789237728</v>
      </c>
    </row>
    <row r="68" spans="1:16" x14ac:dyDescent="0.25">
      <c r="A68" s="1"/>
      <c r="B68" s="1" t="s">
        <v>41</v>
      </c>
      <c r="C68" s="2">
        <v>36</v>
      </c>
      <c r="D68" s="2">
        <v>10</v>
      </c>
      <c r="E68" s="2">
        <v>22.066666666666666</v>
      </c>
      <c r="F68" s="2">
        <v>10</v>
      </c>
      <c r="G68" s="2">
        <v>14</v>
      </c>
      <c r="H68" s="2">
        <v>68.266666666666666</v>
      </c>
      <c r="I68" s="1">
        <v>197999.82</v>
      </c>
      <c r="J68" s="1">
        <v>284983.44</v>
      </c>
      <c r="K68" s="1">
        <v>275893.60466666665</v>
      </c>
      <c r="L68" s="1">
        <v>225010.40966666662</v>
      </c>
      <c r="M68" s="1">
        <v>284980.02</v>
      </c>
      <c r="N68" s="1">
        <v>1001.36</v>
      </c>
      <c r="O68" s="1">
        <v>129215.59400000001</v>
      </c>
      <c r="P68" s="1">
        <f t="shared" si="2"/>
        <v>113.51417125913351</v>
      </c>
    </row>
    <row r="69" spans="1:16" hidden="1" x14ac:dyDescent="0.25">
      <c r="A69" s="1"/>
      <c r="B69" s="1" t="s">
        <v>16</v>
      </c>
      <c r="C69" s="2">
        <v>39</v>
      </c>
      <c r="D69" s="2">
        <v>12</v>
      </c>
      <c r="E69" s="2">
        <v>21.066666666666666</v>
      </c>
      <c r="F69" s="2">
        <v>12</v>
      </c>
      <c r="G69" s="2">
        <v>13</v>
      </c>
      <c r="H69" s="2">
        <v>32.616666666666667</v>
      </c>
      <c r="I69" s="1">
        <v>1000000</v>
      </c>
      <c r="J69" s="1">
        <v>10999998</v>
      </c>
      <c r="K69" s="1">
        <v>8114011.2423333367</v>
      </c>
      <c r="L69" s="1">
        <v>7866760.2179999994</v>
      </c>
      <c r="M69" s="1">
        <v>8199999.8499999996</v>
      </c>
      <c r="N69" s="1">
        <v>1000000</v>
      </c>
      <c r="O69" s="1">
        <v>7369723.9418333331</v>
      </c>
      <c r="P69" s="1">
        <f t="shared" si="2"/>
        <v>10.099256178038747</v>
      </c>
    </row>
    <row r="70" spans="1:16" x14ac:dyDescent="0.25">
      <c r="A70" s="1"/>
      <c r="B70" s="1" t="s">
        <v>33</v>
      </c>
      <c r="C70" s="2">
        <v>42</v>
      </c>
      <c r="D70" s="2">
        <v>8</v>
      </c>
      <c r="E70" s="2">
        <v>21.016666666666666</v>
      </c>
      <c r="F70" s="2">
        <v>112</v>
      </c>
      <c r="G70" s="2">
        <v>24</v>
      </c>
      <c r="H70" s="2">
        <v>133.56666666666666</v>
      </c>
      <c r="I70" s="1">
        <v>5502</v>
      </c>
      <c r="J70" s="1">
        <v>62998.99</v>
      </c>
      <c r="K70" s="1">
        <v>25477.488499999992</v>
      </c>
      <c r="L70" s="1">
        <v>20171.207833333337</v>
      </c>
      <c r="M70" s="1">
        <v>57994.92</v>
      </c>
      <c r="N70" s="1">
        <v>5297.1</v>
      </c>
      <c r="O70" s="1">
        <v>14752.288833333336</v>
      </c>
      <c r="P70" s="1">
        <f t="shared" si="2"/>
        <v>72.701936545823827</v>
      </c>
    </row>
    <row r="71" spans="1:16" x14ac:dyDescent="0.25">
      <c r="A71" s="1"/>
      <c r="B71" s="1" t="s">
        <v>76</v>
      </c>
      <c r="C71" s="2">
        <v>40</v>
      </c>
      <c r="D71" s="2">
        <v>13</v>
      </c>
      <c r="E71" s="2">
        <v>20.933333333333334</v>
      </c>
      <c r="F71" s="2">
        <v>29</v>
      </c>
      <c r="G71" s="2">
        <v>13</v>
      </c>
      <c r="H71" s="2">
        <v>25.566666666666666</v>
      </c>
      <c r="I71" s="1">
        <v>1000000</v>
      </c>
      <c r="J71" s="1">
        <v>12999999.859999999</v>
      </c>
      <c r="K71" s="1">
        <v>2118515.5718333325</v>
      </c>
      <c r="L71" s="1">
        <v>1396748.0298333331</v>
      </c>
      <c r="M71" s="1">
        <v>1500000</v>
      </c>
      <c r="N71" s="1">
        <v>87000.34</v>
      </c>
      <c r="O71" s="1">
        <v>1024272.1744999998</v>
      </c>
      <c r="P71" s="1">
        <f t="shared" si="2"/>
        <v>106.83131149857601</v>
      </c>
    </row>
    <row r="72" spans="1:16" x14ac:dyDescent="0.25">
      <c r="A72" s="1"/>
      <c r="B72" s="1" t="s">
        <v>86</v>
      </c>
      <c r="C72" s="2">
        <v>38</v>
      </c>
      <c r="D72" s="2">
        <v>10</v>
      </c>
      <c r="E72" s="2">
        <v>20.666666666666668</v>
      </c>
      <c r="F72" s="2">
        <v>52</v>
      </c>
      <c r="G72" s="2">
        <v>15</v>
      </c>
      <c r="H72" s="2">
        <v>89.11666666666666</v>
      </c>
      <c r="I72" s="1">
        <v>300000.03000000003</v>
      </c>
      <c r="J72" s="1">
        <v>1999999</v>
      </c>
      <c r="K72" s="1">
        <v>416135.91150000005</v>
      </c>
      <c r="L72" s="1">
        <v>369504.43399999983</v>
      </c>
      <c r="M72" s="1">
        <v>426986.68</v>
      </c>
      <c r="N72" s="1">
        <v>240559.27</v>
      </c>
      <c r="O72" s="1">
        <v>318484.26633333333</v>
      </c>
      <c r="P72" s="1">
        <f t="shared" si="2"/>
        <v>30.661371844492358</v>
      </c>
    </row>
    <row r="73" spans="1:16" hidden="1" x14ac:dyDescent="0.25">
      <c r="A73" s="1"/>
      <c r="B73" s="1" t="s">
        <v>73</v>
      </c>
      <c r="C73" s="2">
        <v>41</v>
      </c>
      <c r="D73" s="2">
        <v>8</v>
      </c>
      <c r="E73" s="2">
        <v>20.333333333333332</v>
      </c>
      <c r="F73" s="2">
        <v>22860</v>
      </c>
      <c r="G73" s="2">
        <v>399</v>
      </c>
      <c r="H73" s="2">
        <v>71573.883333333331</v>
      </c>
      <c r="I73" s="1">
        <v>400</v>
      </c>
      <c r="J73" s="1">
        <v>449</v>
      </c>
      <c r="K73" s="1">
        <v>415.31516666666681</v>
      </c>
      <c r="L73" s="1">
        <v>414.75316666666674</v>
      </c>
      <c r="M73" s="1">
        <v>445.11</v>
      </c>
      <c r="N73" s="1">
        <v>400</v>
      </c>
      <c r="O73" s="1">
        <v>413.56166666666672</v>
      </c>
      <c r="P73" s="1">
        <f t="shared" si="2"/>
        <v>0.42399964535722301</v>
      </c>
    </row>
  </sheetData>
  <autoFilter ref="A2:P73">
    <filterColumn colId="15">
      <customFilters and="1">
        <customFilter operator="greaterThanOrEqual" val="20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2017-07-21T09:18:47Z</dcterms:modified>
</cp:coreProperties>
</file>