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ЭтаКнига"/>
  <bookViews>
    <workbookView xWindow="0" yWindow="0" windowWidth="28800" windowHeight="12930" activeTab="1"/>
  </bookViews>
  <sheets>
    <sheet name="Ставки" sheetId="1" r:id="rId1"/>
    <sheet name="Расчет" sheetId="2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4" i="2" l="1"/>
  <c r="O5" i="2"/>
  <c r="O3" i="2"/>
  <c r="N4" i="2"/>
  <c r="N5" i="2"/>
  <c r="N3" i="2"/>
  <c r="M4" i="2" l="1"/>
  <c r="M5" i="2"/>
  <c r="M3" i="2"/>
  <c r="F4" i="2"/>
  <c r="F5" i="2"/>
  <c r="F3" i="2"/>
  <c r="K5" i="2" l="1"/>
  <c r="K4" i="2"/>
  <c r="K3" i="2"/>
</calcChain>
</file>

<file path=xl/connections.xml><?xml version="1.0" encoding="utf-8"?>
<connections xmlns="http://schemas.openxmlformats.org/spreadsheetml/2006/main">
  <connection id="1" keepAlive="1" name="Запрос — Table 8" description="Соединение с запросом &quot;Table 8&quot; в книге." type="5" refreshedVersion="6" background="1" saveData="1">
    <dbPr connection="provider=Microsoft.Mashup.OleDb.1;data source=$EmbeddedMashup(738bd47c-d679-4c93-9d4d-f15c98f39cee)$;location=&quot;Table 8&quot;;extended properties=" command="SELECT * FROM [Table 8]"/>
  </connection>
</connections>
</file>

<file path=xl/sharedStrings.xml><?xml version="1.0" encoding="utf-8"?>
<sst xmlns="http://schemas.openxmlformats.org/spreadsheetml/2006/main" count="32" uniqueCount="32">
  <si>
    <t>Условия</t>
  </si>
  <si>
    <t>1.</t>
  </si>
  <si>
    <t>2.</t>
  </si>
  <si>
    <t>Предоплата</t>
  </si>
  <si>
    <t>по прайсу</t>
  </si>
  <si>
    <t>нет на складе</t>
  </si>
  <si>
    <t>Организация</t>
  </si>
  <si>
    <t>Дата отгрузки</t>
  </si>
  <si>
    <t>Сумма отгрузки</t>
  </si>
  <si>
    <t>Оплата</t>
  </si>
  <si>
    <t>Отсрочка</t>
  </si>
  <si>
    <t>Бартер</t>
  </si>
  <si>
    <t>Сумма закупки</t>
  </si>
  <si>
    <t>%</t>
  </si>
  <si>
    <t>Сумма отгрузки по прайсу</t>
  </si>
  <si>
    <t>Курс</t>
  </si>
  <si>
    <t>предоплата</t>
  </si>
  <si>
    <t>Дата</t>
  </si>
  <si>
    <t>Премия</t>
  </si>
  <si>
    <t>Кол-во дней отсрочки</t>
  </si>
  <si>
    <t>Сумма наценки</t>
  </si>
  <si>
    <t>Ставка</t>
  </si>
  <si>
    <t>А</t>
  </si>
  <si>
    <t>Б</t>
  </si>
  <si>
    <t>В</t>
  </si>
  <si>
    <t>более 30</t>
  </si>
  <si>
    <t>Ставки</t>
  </si>
  <si>
    <t>20 дней отсрочки</t>
  </si>
  <si>
    <t>30 дней отсрочки</t>
  </si>
  <si>
    <t>Надбавка</t>
  </si>
  <si>
    <t>&gt;=30%</t>
  </si>
  <si>
    <t>&lt;30%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</si>
</sst>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2" fontId="0" fillId="2" borderId="1" xfId="0" applyNumberForma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connections" Target="connection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G5"/>
  <sheetViews>
    <sheetView workbookViewId="0">
      <selection activeCell="D9" sqref="D9"/>
    </sheetView>
  </sheetViews>
  <sheetFormatPr defaultRowHeight="15" x14ac:dyDescent="0.25"/>
  <cols>
    <col min="2" max="2" width="23.140625" customWidth="1"/>
    <col min="3" max="3" width="14.7109375" customWidth="1"/>
    <col min="4" max="4" width="12.85546875" customWidth="1"/>
    <col min="5" max="5" width="21" customWidth="1"/>
    <col min="6" max="6" width="21.28515625" customWidth="1"/>
  </cols>
  <sheetData>
    <row r="1" spans="1:7" x14ac:dyDescent="0.25">
      <c r="B1" s="11" t="s">
        <v>0</v>
      </c>
      <c r="C1" s="11"/>
      <c r="D1" t="s">
        <v>16</v>
      </c>
      <c r="E1" t="s">
        <v>27</v>
      </c>
      <c r="F1" t="s">
        <v>28</v>
      </c>
      <c r="G1" t="s">
        <v>25</v>
      </c>
    </row>
    <row r="2" spans="1:7" x14ac:dyDescent="0.25">
      <c r="A2" t="s">
        <v>1</v>
      </c>
      <c r="B2" s="12" t="s">
        <v>26</v>
      </c>
      <c r="C2" t="s">
        <v>4</v>
      </c>
      <c r="D2">
        <v>0.05</v>
      </c>
      <c r="E2">
        <v>0.03</v>
      </c>
      <c r="F2">
        <v>1.4999999999999999E-2</v>
      </c>
      <c r="G2">
        <v>0</v>
      </c>
    </row>
    <row r="3" spans="1:7" x14ac:dyDescent="0.25">
      <c r="A3" t="s">
        <v>2</v>
      </c>
      <c r="B3" s="12"/>
      <c r="C3" s="13" t="s">
        <v>5</v>
      </c>
      <c r="D3" s="11" t="s">
        <v>29</v>
      </c>
      <c r="E3" s="11"/>
    </row>
    <row r="4" spans="1:7" x14ac:dyDescent="0.25">
      <c r="B4" s="12"/>
      <c r="C4" s="13"/>
      <c r="D4" s="6" t="s">
        <v>30</v>
      </c>
      <c r="E4" s="6" t="s">
        <v>31</v>
      </c>
    </row>
    <row r="5" spans="1:7" x14ac:dyDescent="0.25">
      <c r="C5" s="13"/>
      <c r="D5" s="6">
        <v>0.4</v>
      </c>
      <c r="E5" s="6">
        <v>0.2</v>
      </c>
    </row>
  </sheetData>
  <mergeCells count="4">
    <mergeCell ref="B1:C1"/>
    <mergeCell ref="B2:B4"/>
    <mergeCell ref="D3:E3"/>
    <mergeCell ref="C3:C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/>
  <dimension ref="A1:Q5"/>
  <sheetViews>
    <sheetView tabSelected="1" workbookViewId="0">
      <selection activeCell="O3" sqref="O3:O5"/>
    </sheetView>
  </sheetViews>
  <sheetFormatPr defaultRowHeight="15" x14ac:dyDescent="0.25"/>
  <cols>
    <col min="1" max="1" width="15" customWidth="1"/>
    <col min="2" max="2" width="14" customWidth="1"/>
    <col min="3" max="3" width="11.7109375" customWidth="1"/>
    <col min="4" max="4" width="15" customWidth="1"/>
    <col min="5" max="5" width="12.5703125" customWidth="1"/>
    <col min="6" max="6" width="12.85546875" customWidth="1"/>
    <col min="7" max="7" width="13.85546875" customWidth="1"/>
    <col min="8" max="10" width="12.28515625" customWidth="1"/>
    <col min="11" max="11" width="5.7109375" style="1" customWidth="1"/>
    <col min="12" max="12" width="0" hidden="1" customWidth="1"/>
    <col min="13" max="13" width="10.7109375" customWidth="1"/>
    <col min="14" max="14" width="13.7109375" customWidth="1"/>
  </cols>
  <sheetData>
    <row r="1" spans="1:17" s="9" customFormat="1" ht="24" customHeight="1" x14ac:dyDescent="0.25">
      <c r="A1" s="15" t="s">
        <v>6</v>
      </c>
      <c r="B1" s="15" t="s">
        <v>7</v>
      </c>
      <c r="C1" s="14" t="s">
        <v>12</v>
      </c>
      <c r="D1" s="14" t="s">
        <v>14</v>
      </c>
      <c r="E1" s="14" t="s">
        <v>8</v>
      </c>
      <c r="F1" s="14" t="s">
        <v>20</v>
      </c>
      <c r="G1" s="15" t="s">
        <v>9</v>
      </c>
      <c r="H1" s="15"/>
      <c r="I1" s="15"/>
      <c r="J1" s="15"/>
      <c r="K1" s="14" t="s">
        <v>13</v>
      </c>
      <c r="L1" s="15" t="s">
        <v>15</v>
      </c>
      <c r="M1" s="14" t="s">
        <v>19</v>
      </c>
      <c r="N1" s="14" t="s">
        <v>21</v>
      </c>
      <c r="O1" s="15" t="s">
        <v>18</v>
      </c>
      <c r="P1" s="8"/>
      <c r="Q1" s="8"/>
    </row>
    <row r="2" spans="1:17" s="9" customFormat="1" ht="24" customHeight="1" x14ac:dyDescent="0.25">
      <c r="A2" s="15"/>
      <c r="B2" s="15"/>
      <c r="C2" s="14"/>
      <c r="D2" s="14"/>
      <c r="E2" s="14"/>
      <c r="F2" s="14"/>
      <c r="G2" s="10" t="s">
        <v>17</v>
      </c>
      <c r="H2" s="8" t="s">
        <v>3</v>
      </c>
      <c r="I2" s="8" t="s">
        <v>10</v>
      </c>
      <c r="J2" s="8" t="s">
        <v>11</v>
      </c>
      <c r="K2" s="14"/>
      <c r="L2" s="15"/>
      <c r="M2" s="14"/>
      <c r="N2" s="14"/>
      <c r="O2" s="15"/>
      <c r="P2" s="8"/>
      <c r="Q2" s="8"/>
    </row>
    <row r="3" spans="1:17" x14ac:dyDescent="0.25">
      <c r="A3" s="1" t="s">
        <v>22</v>
      </c>
      <c r="B3" s="2">
        <v>42918</v>
      </c>
      <c r="C3" s="3"/>
      <c r="D3" s="3">
        <v>3000</v>
      </c>
      <c r="E3" s="3">
        <v>3000</v>
      </c>
      <c r="F3" s="3">
        <f>E3-(D3+C3)</f>
        <v>0</v>
      </c>
      <c r="G3" s="2">
        <v>42917</v>
      </c>
      <c r="H3" s="3">
        <v>3300</v>
      </c>
      <c r="I3" s="3"/>
      <c r="J3" s="3"/>
      <c r="K3" s="1">
        <f>(E3-(D3+C3))/(D3+C3)*100</f>
        <v>0</v>
      </c>
      <c r="L3" s="4">
        <v>2.4</v>
      </c>
      <c r="M3" s="5">
        <f>G3-B3</f>
        <v>-1</v>
      </c>
      <c r="N3" s="7">
        <f>IF(M3&lt;=0,0.05,IF(M3&lt;=20,0.03,IF(M3&lt;=32,0.03,)))</f>
        <v>0.05</v>
      </c>
      <c r="O3" s="7">
        <f>IF(D3&lt;&gt;"",D3*0.05+F3*0.4,IF(C3&lt;&gt;"",F3*IF(K3&gt;=30,0.4,0.2),))</f>
        <v>150</v>
      </c>
      <c r="P3" s="1"/>
      <c r="Q3" s="1"/>
    </row>
    <row r="4" spans="1:17" x14ac:dyDescent="0.25">
      <c r="A4" s="1" t="s">
        <v>23</v>
      </c>
      <c r="B4" s="2">
        <v>42918</v>
      </c>
      <c r="C4" s="3">
        <v>4000</v>
      </c>
      <c r="D4" s="3"/>
      <c r="E4" s="3">
        <v>5400</v>
      </c>
      <c r="F4" s="3">
        <f>E4-(D4+C4)</f>
        <v>1400</v>
      </c>
      <c r="G4" s="2">
        <v>42922</v>
      </c>
      <c r="H4" s="3"/>
      <c r="I4" s="3">
        <v>5400</v>
      </c>
      <c r="J4" s="3"/>
      <c r="K4" s="1">
        <f>(E4-(D4+C4))/(D4+C4)*100</f>
        <v>35</v>
      </c>
      <c r="L4" s="4">
        <v>2.33</v>
      </c>
      <c r="M4" s="5">
        <f t="shared" ref="M4:M5" si="0">G4-B4</f>
        <v>4</v>
      </c>
      <c r="N4" s="7">
        <f t="shared" ref="N4:N5" si="1">IF(M4&lt;=0,0.05,IF(M4&lt;=20,0.03,IF(M4&lt;=32,0.03,)))</f>
        <v>0.03</v>
      </c>
      <c r="O4" s="7">
        <f t="shared" ref="O4:O5" si="2">IF(D4&lt;&gt;"",D4*0.05+F4*0.4,IF(C4&lt;&gt;"",F4*IF(K4&gt;=30,0.4,0.2),))</f>
        <v>560</v>
      </c>
      <c r="P4" s="1"/>
      <c r="Q4" s="1"/>
    </row>
    <row r="5" spans="1:17" x14ac:dyDescent="0.25">
      <c r="A5" s="1" t="s">
        <v>24</v>
      </c>
      <c r="B5" s="2">
        <v>42918</v>
      </c>
      <c r="C5" s="3"/>
      <c r="D5" s="3">
        <v>10000</v>
      </c>
      <c r="E5" s="3">
        <v>10500</v>
      </c>
      <c r="F5" s="3">
        <f t="shared" ref="F5" si="3">E5-(D5+C5)</f>
        <v>500</v>
      </c>
      <c r="G5" s="2">
        <v>42940</v>
      </c>
      <c r="H5" s="3"/>
      <c r="I5" s="3"/>
      <c r="J5" s="3">
        <v>10500</v>
      </c>
      <c r="K5" s="1">
        <f>(E5-(D5+C5))/(D5+C5)*100</f>
        <v>5</v>
      </c>
      <c r="L5" s="4">
        <v>2</v>
      </c>
      <c r="M5" s="5">
        <f t="shared" si="0"/>
        <v>22</v>
      </c>
      <c r="N5" s="7">
        <f t="shared" si="1"/>
        <v>0.03</v>
      </c>
      <c r="O5" s="7">
        <f t="shared" si="2"/>
        <v>700</v>
      </c>
      <c r="P5" s="1"/>
      <c r="Q5" s="1"/>
    </row>
  </sheetData>
  <mergeCells count="12">
    <mergeCell ref="L1:L2"/>
    <mergeCell ref="G1:J1"/>
    <mergeCell ref="O1:O2"/>
    <mergeCell ref="M1:M2"/>
    <mergeCell ref="K1:K2"/>
    <mergeCell ref="N1:N2"/>
    <mergeCell ref="D1:D2"/>
    <mergeCell ref="A1:A2"/>
    <mergeCell ref="B1:B2"/>
    <mergeCell ref="E1:E2"/>
    <mergeCell ref="F1:F2"/>
    <mergeCell ref="C1:C2"/>
  </mergeCells>
  <pageMargins left="0.7" right="0.7" top="0.75" bottom="0.75" header="0.3" footer="0.3"/>
  <pageSetup paperSize="9" orientation="portrait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i d = " 7 3 8 b d 4 7 c - d 6 7 9 - 4 c 9 3 - 9 d 4 d - f 1 5 c 9 8 f 3 9 c e e "   x m l n s = " h t t p : / / s c h e m a s . m i c r o s o f t . c o m / D a t a M a s h u p " > A A A A A A E E A A B Q S w M E F A A C A A g A r F T 0 S t 4 P G S + n A A A A + A A A A B I A H A B D b 2 5 m a W c v U G F j a 2 F n Z S 5 4 b W w g o h g A K K A U A A A A A A A A A A A A A A A A A A A A A A A A A A A A h Y 9 B D o I w F E S v Q r q n H 6 p B Q j 5 l 4 V Y S o 9 G 4 J b V C I x T T F u F u L j y S V 5 B E U X c m s 5 n J W 7 x 5 3 O 6 Y D U 3 t X a W x q t U p C W l A P K l F e 1 S 6 T E n n T n 5 M M o 7 r Q p y L U n o j r G 0 y 2 G N K K u c u C U D f 9 7 S f 0 d a U w I I g h E O + 2 o p K N g X 5 w O o / 7 C t t X a G F J B z 3 L x n O 6 H w x J o o o i 0 O E a c Z c 6 S / C R m M a I P y M u O x q 1 x n J T e d v d g h T R X i / 4 E 9 Q S w M E F A A C A A g A r F T 0 S g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K x U 9 E r g W o s P + A A A A I c B A A A T A B w A R m 9 y b X V s Y X M v U 2 V j d G l v b j E u b S C i G A A o o B Q A A A A A A A A A A A A A A A A A A A A A A A A A A A A r T k 0 u y c z P U w i G 0 I b W v F y 8 X M U Z i U W p K Q r K S i G J S T m p C h Z K C r Y K O a k l v F w K Q H B h x s X G i 0 0 X 9 l 1 s v 7 D 3 w o 4 L u 4 B y 4 a l J e g G J 6 a k a I I Z z f l 5 J a l 5 J s Y Z S R k l J g Z W + f l 5 S U Z J e U q W S p q Y O x A S X x J J E C 6 A 2 d J O q L W q j Q X K x U H X K S h d m X N h + Y c + F r U B 5 E N 5 7 s f v C T g W g l h 0 X 9 o P c B H a e X k h R Y l 5 x W n 5 R r n N + T m l u X k h l Q W q x B t g O n e p q p Q u z L j Z f b A B a 1 K 1 w Y d O F D R d 2 X + y 7 2 K S k o 1 A C V K Z Q k l p R U q u j g E O V E Y Y y Q 0 s 9 A 3 M 9 Q 3 M M C S M D L B K 1 m r x c m X n E + M U a A F B L A Q I t A B Q A A g A I A K x U 9 E r e D x k v p w A A A P g A A A A S A A A A A A A A A A A A A A A A A A A A A A B D b 2 5 m a W c v U G F j a 2 F n Z S 5 4 b W x Q S w E C L Q A U A A I A C A C s V P R K D 8 r p q 6 Q A A A D p A A A A E w A A A A A A A A A A A A A A A A D z A A A A W 0 N v b n R l b n R f V H l w Z X N d L n h t b F B L A Q I t A B Q A A g A I A K x U 9 E r g W o s P + A A A A I c B A A A T A A A A A A A A A A A A A A A A A O Q B A A B G b 3 J t d W x h c y 9 T Z W N 0 a W 9 u M S 5 t U E s F B g A A A A A D A A M A w g A A A C k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q U L A A A A A A A A g w s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1 R h Y m x l J T I w O D w v S X R l b V B h d G g + P C 9 J d G V t T G 9 j Y X R p b 2 4 + P F N 0 Y W J s Z U V u d H J p Z X M + P E V u d H J 5 I F R 5 c G U 9 I k l z U H J p d m F 0 Z S I g V m F s d W U 9 I m w w I i A v P j x F b n R y e S B U e X B l P S J O Y W 1 l V X B k Y X R l Z E F m d G V y R m l s b C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w I i A v P j x F b n R y e S B U e X B l P S J S Z X N 1 b H R U e X B l I i B W Y W x 1 Z T 0 i c 1 R h Y m x l I i A v P j x F b n R y e S B U e X B l P S J C d W Z m Z X J O Z X h 0 U m V m c m V z a C I g V m F s d W U 9 I m w x I i A v P j x F b n R y e S B U e X B l P S J G a W x s U 3 R h d H V z I i B W Y W x 1 Z T 0 i c 0 N v b X B s Z X R l I i A v P j x F b n R y e S B U e X B l P S J G a W x s Q 2 9 1 b n Q i I F Z h b H V l P S J s N C I g L z 4 8 R W 5 0 c n k g V H l w Z T 0 i R m l s b E V y c m 9 y Q 2 9 1 b n Q i I F Z h b H V l P S J s M C I g L z 4 8 R W 5 0 c n k g V H l w Z T 0 i R m l s b E N v b H V t b l R 5 c G V z I i B W Y W x 1 Z T 0 i c 0 J n W U d C Z z 0 9 I i A v P j x F b n R y e S B U e X B l P S J G a W x s Q 2 9 s d W 1 u T m F t Z X M i I F Z h b H V l P S J z W y Z x d W 9 0 O 9 C a 0 Y P R g N G B 0 Y s g 0 L L Q s N C 7 0 Y 7 R g i Z x d W 9 0 O y w m c X V v d D v Q m t G D 0 Y D R g d G L I N C y 0 L D Q u 9 G O 0 Y I y J n F 1 b 3 Q 7 L C Z x d W 9 0 O z E 5 L j A 3 L j E 3 J n F 1 b 3 Q 7 L C Z x d W 9 0 O z I w L j A 3 L j E 3 J n F 1 b 3 Q 7 X S I g L z 4 8 R W 5 0 c n k g V H l w Z T 0 i R m l s b E V y c m 9 y Q 2 9 k Z S I g V m F s d W U 9 I n N V b m t u b 3 d u I i A v P j x F b n R y e S B U e X B l P S J G a W x s T G F z d F V w Z G F 0 Z W Q i I F Z h b H V l P S J k M j A x N y 0 w N y 0 x O V Q x O T o z N z o w O S 4 2 M D E z N j E x W i I g L z 4 8 R W 5 0 c n k g V H l w Z T 0 i R m l s b G V k Q 2 9 t c G x l d G V S Z X N 1 b H R U b 1 d v c m t z a G V l d C I g V m F s d W U 9 I m w x I i A v P j x F b n R y e S B U e X B l P S J B Z G R l Z F R v R G F 0 Y U 1 v Z G V s I i B W Y W x 1 Z T 0 i b D A i I C 8 + P E V u d H J 5 I F R 5 c G U 9 I l J l Y 2 9 2 Z X J 5 V G F y Z 2 V 0 U 2 h l Z X Q i I F Z h b H V l P S J z 0 J v Q u N G B 0 Y I x I i A v P j x F b n R y e S B U e X B l P S J S Z W N v d m V y e V R h c m d l d E N v b H V t b i I g V m F s d W U 9 I m w x I i A v P j x F b n R y e S B U e X B l P S J S Z W N v d m V y e V R h c m d l d F J v d y I g V m F s d W U 9 I m w x I i A v P j x F b n R y e S B U e X B l P S J S Z W x h d G l v b n N o a X B J b m Z v Q 2 9 u d G F p b m V y I i B W Y W x 1 Z T 0 i c 3 s m c X V v d D t j b 2 x 1 b W 5 D b 3 V u d C Z x d W 9 0 O z o 0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S A 4 L 9 C Y 0 L f Q v N C 1 0 L 3 Q t d C 9 0 L 3 R i 9 C 5 I N G C 0 L j Q v y 5 7 0 J r R g 9 G A 0 Y H R i y D Q s t C w 0 L v R j t G C L D B 9 J n F 1 b 3 Q 7 L C Z x d W 9 0 O 1 N l Y 3 R p b 2 4 x L 1 R h Y m x l I D g v 0 J j Q t 9 C 8 0 L X Q v d C 1 0 L 3 Q v d G L 0 L k g 0 Y L Q u N C / L n v Q m t G D 0 Y D R g d G L I N C y 0 L D Q u 9 G O 0 Y I y L D F 9 J n F 1 b 3 Q 7 L C Z x d W 9 0 O 1 N l Y 3 R p b 2 4 x L 1 R h Y m x l I D g v 0 J j Q t 9 C 8 0 L X Q v d C 1 0 L 3 Q v d G L 0 L k g 0 Y L Q u N C / L n s x O S 4 w N y 4 x N y w y f S Z x d W 9 0 O y w m c X V v d D t T Z W N 0 a W 9 u M S 9 U Y W J s Z S A 4 L 9 C Y 0 L f Q v N C 1 0 L 3 Q t d C 9 0 L 3 R i 9 C 5 I N G C 0 L j Q v y 5 7 M j A u M D c u M T c s M 3 0 m c X V v d D t d L C Z x d W 9 0 O 0 N v b H V t b k N v d W 5 0 J n F 1 b 3 Q 7 O j Q s J n F 1 b 3 Q 7 S 2 V 5 Q 2 9 s d W 1 u T m F t Z X M m c X V v d D s 6 W 1 0 s J n F 1 b 3 Q 7 Q 2 9 s d W 1 u S W R l b n R p d G l l c y Z x d W 9 0 O z p b J n F 1 b 3 Q 7 U 2 V j d G l v b j E v V G F i b G U g O C / Q m N C 3 0 L z Q t d C 9 0 L X Q v d C 9 0 Y v Q u S D R g t C 4 0 L 8 u e 9 C a 0 Y P R g N G B 0 Y s g 0 L L Q s N C 7 0 Y 7 R g i w w f S Z x d W 9 0 O y w m c X V v d D t T Z W N 0 a W 9 u M S 9 U Y W J s Z S A 4 L 9 C Y 0 L f Q v N C 1 0 L 3 Q t d C 9 0 L 3 R i 9 C 5 I N G C 0 L j Q v y 5 7 0 J r R g 9 G A 0 Y H R i y D Q s t C w 0 L v R j t G C M i w x f S Z x d W 9 0 O y w m c X V v d D t T Z W N 0 a W 9 u M S 9 U Y W J s Z S A 4 L 9 C Y 0 L f Q v N C 1 0 L 3 Q t d C 9 0 L 3 R i 9 C 5 I N G C 0 L j Q v y 5 7 M T k u M D c u M T c s M n 0 m c X V v d D s s J n F 1 b 3 Q 7 U 2 V j d G l v b j E v V G F i b G U g O C / Q m N C 3 0 L z Q t d C 9 0 L X Q v d C 9 0 Y v Q u S D R g t C 4 0 L 8 u e z I w L j A 3 L j E 3 L D N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S U y M D g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4 L 0 R h d G E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l M j A 4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D Q Z P 3 d + / o r R J P T 2 x g y t D 8 r A A A A A A I A A A A A A B B m A A A A A Q A A I A A A A B r 9 A W R B j r S 4 N v h c E a X d / C Z p 1 h Z F K Z 6 X 5 o Y T W y T K Z N M u A A A A A A 6 A A A A A A g A A I A A A A I N 9 F N / z c i T J V c g L M 2 j / z G q b x d + w q 7 p P 2 A 5 D 5 f h y P e j M U A A A A P A i o v r q Z i V T N y p 8 p n l P 2 7 y P h T 5 E p N S J q u 2 a I 9 H p w F d Y W g 1 e + v k 8 o b i g i B r t 0 g 8 f O k x O o 3 7 o P A 9 j P 2 h J K W U 3 Y 9 H e / i k p w j g K 8 9 T 7 6 u 7 c 9 6 7 y Q A A A A J k B H 6 o E 5 p a m I F d f u a f I Q g c t + 4 x N K E U S Z u z R R H D Q s e S 5 E D 3 b w 6 4 W l L H e d 3 x 2 / l e J e A L 1 3 A 7 O e k Q 8 d H 8 m H I G Y Y + Q = < / D a t a M a s h u p > 
</file>

<file path=customXml/itemProps1.xml><?xml version="1.0" encoding="utf-8"?>
<ds:datastoreItem xmlns:ds="http://schemas.openxmlformats.org/officeDocument/2006/customXml" ds:itemID="{DE28321B-1F7B-4886-9F9A-5383EE774504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Ставки</vt:lpstr>
      <vt:lpstr>Расчет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2017-07-24T12:10:40Z</dcterms:modified>
</cp:coreProperties>
</file>