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60" windowWidth="10380" windowHeight="4755" activeTab="1"/>
  </bookViews>
  <sheets>
    <sheet name="Акт 16 граф" sheetId="3" r:id="rId1"/>
    <sheet name="Лист1" sheetId="5" r:id="rId2"/>
  </sheets>
  <definedNames>
    <definedName name="Constr" localSheetId="0">'Акт 16 граф'!#REF!</definedName>
    <definedName name="FOTImp" localSheetId="0">'Акт 16 граф'!$J$14</definedName>
    <definedName name="Ind" localSheetId="0">'Акт 16 граф'!$C$13</definedName>
    <definedName name="Investor" localSheetId="0">'Акт 16 граф'!$C$4</definedName>
    <definedName name="Isp" localSheetId="0">'Акт 16 граф'!#REF!</definedName>
    <definedName name="Obj" localSheetId="0">'Акт 16 граф'!#REF!</definedName>
    <definedName name="Obosn" localSheetId="0">'Акт 16 граф'!$C$14</definedName>
    <definedName name="ReturnImp" localSheetId="0">'Акт 16 граф'!$J$12</definedName>
    <definedName name="SmPrImp" localSheetId="0">'Акт 16 граф'!$J$9</definedName>
    <definedName name="Zakaz" localSheetId="0">'Акт 16 граф'!$C$5</definedName>
    <definedName name="ZatrTrImp" localSheetId="0">'Акт 16 граф'!$J$13</definedName>
    <definedName name="_xlnm.Print_Titles" localSheetId="0">'Акт 16 граф'!$33:$33</definedName>
  </definedNames>
  <calcPr calcId="145621" fullCalcOnLoad="1"/>
</workbook>
</file>

<file path=xl/calcChain.xml><?xml version="1.0" encoding="utf-8"?>
<calcChain xmlns="http://schemas.openxmlformats.org/spreadsheetml/2006/main">
  <c r="C2" i="5" l="1"/>
  <c r="C3" i="5"/>
  <c r="C4" i="5"/>
  <c r="C5" i="5"/>
  <c r="B1" i="5"/>
  <c r="C1" i="5"/>
  <c r="B2" i="5"/>
  <c r="B3" i="5"/>
  <c r="B4" i="5"/>
  <c r="B5" i="5"/>
</calcChain>
</file>

<file path=xl/sharedStrings.xml><?xml version="1.0" encoding="utf-8"?>
<sst xmlns="http://schemas.openxmlformats.org/spreadsheetml/2006/main" count="181" uniqueCount="109">
  <si>
    <t xml:space="preserve">Инвестор - </t>
  </si>
  <si>
    <t xml:space="preserve">Заказчик (Генподрядчик) - </t>
  </si>
  <si>
    <t xml:space="preserve">Подрядчик (Субподрядчик) - </t>
  </si>
  <si>
    <t xml:space="preserve">Стройка - </t>
  </si>
  <si>
    <t xml:space="preserve">Объект - </t>
  </si>
  <si>
    <t>Наименование</t>
  </si>
  <si>
    <t>Ед. изм.</t>
  </si>
  <si>
    <t>Кол.</t>
  </si>
  <si>
    <t>Всего</t>
  </si>
  <si>
    <t>В том числе</t>
  </si>
  <si>
    <t>Осн.З/п</t>
  </si>
  <si>
    <t>З/пМех.</t>
  </si>
  <si>
    <t>Эк.Маш.</t>
  </si>
  <si>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</si>
  <si>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</si>
  <si>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</si>
  <si>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</si>
  <si>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</si>
  <si>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</si>
  <si>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</si>
  <si>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</si>
  <si>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</si>
  <si>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Договор подряда (контракт)</t>
  </si>
  <si>
    <t>Вид операции</t>
  </si>
  <si>
    <t>Отчетный период</t>
  </si>
  <si>
    <t>с</t>
  </si>
  <si>
    <t>по</t>
  </si>
  <si>
    <t>АКТ</t>
  </si>
  <si>
    <t>Смета №</t>
  </si>
  <si>
    <t>Дата составления</t>
  </si>
  <si>
    <t>Номер документа</t>
  </si>
  <si>
    <t xml:space="preserve">Сметная (договорная) стоимость в соответствии с договором подряда (субподряда): </t>
  </si>
  <si>
    <t>Стоимость единицы, руб.</t>
  </si>
  <si>
    <t>Общая стоимость, руб.</t>
  </si>
  <si>
    <t>Т/з осн.раб. (на ед./ всего)</t>
  </si>
  <si>
    <t>Т/з мех. (на ед./ всего)</t>
  </si>
  <si>
    <t xml:space="preserve">Основание - </t>
  </si>
  <si>
    <t xml:space="preserve"> </t>
  </si>
  <si>
    <t>0322005</t>
  </si>
  <si>
    <t>Обосно-
вание</t>
  </si>
  <si>
    <t>Номер</t>
  </si>
  <si>
    <t>по порядку</t>
  </si>
  <si>
    <t>поз. по смете</t>
  </si>
  <si>
    <t xml:space="preserve">                                       Раздел 1. Демонтажные работы1</t>
  </si>
  <si>
    <t>Разборка: железобетонных фундаментов</t>
  </si>
  <si>
    <t>1 м3</t>
  </si>
  <si>
    <t>15,45
239,48</t>
  </si>
  <si>
    <t>5,63
87,27</t>
  </si>
  <si>
    <t>Погрузочные работы при автомобильных перевозках: мусора строительного с погрузкой экскаваторами емкостью ковша до 0,5 м3</t>
  </si>
  <si>
    <t>1 т груза</t>
  </si>
  <si>
    <t xml:space="preserve">
</t>
  </si>
  <si>
    <t>Итого прямые затраты по разделу в ценах 2001г.</t>
  </si>
  <si>
    <t>Накладные расходы</t>
  </si>
  <si>
    <t>Сметная прибыль</t>
  </si>
  <si>
    <t>Итого по разделу 1 Демонтажные работы1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</si>
  <si>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</si>
  <si>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</si>
  <si>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</si>
  <si>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</si>
  <si>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</si>
  <si>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</si>
  <si>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</si>
  <si>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работы1</t>
  </si>
  <si>
    <t xml:space="preserve">                                       Раздел 2. Демонтажные работы</t>
  </si>
  <si>
    <t>15,45
1327,16</t>
  </si>
  <si>
    <t>5,63
483,62</t>
  </si>
  <si>
    <t>Итого по разделу 2 Демонтажные работы</t>
  </si>
  <si>
    <t xml:space="preserve">  Итого по разделу 2 Демонтажные работы</t>
  </si>
  <si>
    <t xml:space="preserve">                                       Раздел 3. Демонтажные работы</t>
  </si>
  <si>
    <t>Разборка: бетонных фундаментов</t>
  </si>
  <si>
    <t>9,59
9,59</t>
  </si>
  <si>
    <t>2,84
2,84</t>
  </si>
  <si>
    <t>Резка дисковыми стенорезными машинами бетонных и железобетонных конструкций стен, перегородок и перекрытий глубиной 230 мм</t>
  </si>
  <si>
    <t>1 м реза</t>
  </si>
  <si>
    <t>3,92
892,27</t>
  </si>
  <si>
    <r>
      <t>На каждые 100 мм увеличения глубины реза добавлять к расценке 46-04-016-01</t>
    </r>
    <r>
      <rPr>
        <i/>
        <sz val="6"/>
        <rFont val="Arial"/>
        <family val="2"/>
        <charset val="204"/>
      </rPr>
      <t xml:space="preserve">
(ПЗ=4,7 (ОЗП=4,7; ЭМ=4,7 к расх.; ЗПМ=4,7; МАТ=4,7 к расх.; ТЗ=4,7; ТЗМ=4,7))</t>
    </r>
  </si>
  <si>
    <t>4,56
350,21</t>
  </si>
  <si>
    <r>
      <t>На каждые 100 мм увеличения глубины реза добавлять к расценке 46-04-016-01</t>
    </r>
    <r>
      <rPr>
        <i/>
        <sz val="6"/>
        <rFont val="Arial"/>
        <family val="2"/>
        <charset val="204"/>
      </rPr>
      <t xml:space="preserve">
(ПЗ=2,7 (ОЗП=2,7; ЭМ=2,7 к расх.; ЗПМ=2,7; МАТ=2,7 к расх.; ТЗ=2,7; ТЗМ=2,7))</t>
    </r>
  </si>
  <si>
    <t>2,62
194,4</t>
  </si>
  <si>
    <r>
      <t>На каждые 100 мм увеличения глубины реза добавлять к расценке 46-04-016-01</t>
    </r>
    <r>
      <rPr>
        <i/>
        <sz val="6"/>
        <rFont val="Arial"/>
        <family val="2"/>
        <charset val="204"/>
      </rPr>
      <t xml:space="preserve">
(ПЗ=2,2 (ОЗП=2,2; ЭМ=2,2 к расх.; ЗПМ=2,2; МАТ=2,2 к расх.; ТЗ=2,2; ТЗМ=2,2))</t>
    </r>
  </si>
  <si>
    <t>2,13
64,24</t>
  </si>
  <si>
    <t>шт.</t>
  </si>
  <si>
    <r>
      <t>Диск алмазный для твердых материалов, диаметр 600 мм</t>
    </r>
    <r>
      <rPr>
        <i/>
        <sz val="6"/>
        <rFont val="Arial"/>
        <family val="2"/>
        <charset val="204"/>
      </rPr>
      <t xml:space="preserve">
Формулы цены единицы:
МАТ=(43379)/3.87</t>
    </r>
  </si>
  <si>
    <r>
      <t>11209,04</t>
    </r>
    <r>
      <rPr>
        <i/>
        <sz val="6"/>
        <rFont val="Arial"/>
        <family val="2"/>
        <charset val="204"/>
      </rPr>
      <t xml:space="preserve">
(43379)/3.87</t>
    </r>
  </si>
  <si>
    <t>Перевозка грузов автомобилями-самосвалами грузоподъемностью 10 т, работающих вне карьера, на расстояние: до 10 км I класс груза</t>
  </si>
  <si>
    <t>Итого по разделу 3 Демонтажные работы</t>
  </si>
  <si>
    <t xml:space="preserve">  Итого по разделу 3 Демонтажные работы</t>
  </si>
  <si>
    <t>ИТОГИ ПО АКТУ:</t>
  </si>
  <si>
    <t>Итого прямые затраты по акту в ценах 2001г.</t>
  </si>
  <si>
    <t>ВСЕГО по акту</t>
  </si>
  <si>
    <t xml:space="preserve">  ВСЕГО по акту</t>
  </si>
  <si>
    <t>21.06.2017</t>
  </si>
  <si>
    <t>01.06.2017</t>
  </si>
  <si>
    <t>30.06.2017</t>
  </si>
  <si>
    <t>О ПРИЕМКЕ ВЫПОЛНЕННЫХ РАБОТ за июнь 2017 г.</t>
  </si>
  <si>
    <t>___________________________542833</t>
  </si>
  <si>
    <t>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</si>
  <si>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</si>
  <si>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_______________________________________________________________________________________________46099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</si>
  <si>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</si>
  <si>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_______________________________________________________________________________________________3077,35</t>
  </si>
  <si>
    <t>чел.час</t>
  </si>
  <si>
    <t xml:space="preserve">ТЕР46-04-001-03
</t>
  </si>
  <si>
    <t xml:space="preserve">ТССЦпг-01-01-01-043
</t>
  </si>
  <si>
    <t xml:space="preserve">ТЕР46-04-001-02
</t>
  </si>
  <si>
    <t xml:space="preserve">ТЕР46-04-016-01
</t>
  </si>
  <si>
    <t xml:space="preserve">ТЕР46-04-016-02
</t>
  </si>
  <si>
    <t xml:space="preserve">СНБ|414|00013215
</t>
  </si>
  <si>
    <t xml:space="preserve">ТССЦпг-03-21-01-010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</si>
</sst>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9" fontId="1" fillId="0" borderId="0" xfId="0" applyNumberFormat="1" applyFont="1" applyAlignment="1"/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3" fontId="0" fillId="0" borderId="0" xfId="0" applyNumberFormat="1"/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/>
    <xf numFmtId="49" fontId="1" fillId="0" borderId="6" xfId="0" applyNumberFormat="1" applyFont="1" applyBorder="1" applyAlignme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 readingOrder="1"/>
    </xf>
    <xf numFmtId="0" fontId="4" fillId="0" borderId="3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P97"/>
  <sheetViews>
    <sheetView showGridLines="0" topLeftCell="A67" zoomScaleNormal="100" workbookViewId="0">
      <selection activeCell="A43" sqref="A43:P96"/>
    </sheetView>
  </sheetViews>
  <sheetFormatPr defaultRowHeight="12.75" outlineLevelRow="2" x14ac:dyDescent="0.2"/>
  <cols>
    <col min="1" max="1" width="3" style="24" customWidth="1"/>
    <col min="2" max="2" width="3.28515625" style="24" customWidth="1"/>
    <col min="3" max="3" width="8.42578125" style="25" customWidth="1"/>
    <col min="4" max="4" width="32.42578125" style="26" customWidth="1"/>
    <col min="5" max="5" width="9.28515625" style="27" customWidth="1"/>
    <col min="6" max="6" width="14.7109375" style="28" customWidth="1"/>
    <col min="7" max="8" width="7.7109375" style="28" customWidth="1"/>
    <col min="9" max="9" width="8.42578125" style="28" customWidth="1"/>
    <col min="10" max="12" width="7.7109375" style="28" customWidth="1"/>
    <col min="13" max="13" width="8.5703125" style="28" customWidth="1"/>
    <col min="14" max="16" width="7.7109375" style="28" customWidth="1"/>
    <col min="17" max="16384" width="9.140625" style="5"/>
  </cols>
  <sheetData>
    <row r="1" spans="1:16" ht="15" customHeight="1" x14ac:dyDescent="0.2">
      <c r="A1" s="1"/>
      <c r="B1" s="1"/>
      <c r="C1" s="2"/>
      <c r="D1" s="3"/>
      <c r="E1" s="3"/>
      <c r="F1" s="3"/>
      <c r="G1" s="3"/>
      <c r="H1" s="3"/>
      <c r="I1" s="3"/>
      <c r="J1" s="3"/>
      <c r="K1" s="5" t="s">
        <v>13</v>
      </c>
      <c r="L1" s="4"/>
      <c r="M1" s="4"/>
      <c r="N1" s="3"/>
      <c r="O1" s="3"/>
      <c r="P1" s="3"/>
    </row>
    <row r="2" spans="1:16" ht="15" customHeight="1" x14ac:dyDescent="0.2">
      <c r="A2" s="1"/>
      <c r="B2" s="1"/>
      <c r="C2" s="2"/>
      <c r="D2" s="3"/>
      <c r="E2" s="3"/>
      <c r="F2" s="3"/>
      <c r="G2" s="6"/>
      <c r="H2" s="4"/>
      <c r="I2" s="3"/>
      <c r="J2" s="3"/>
      <c r="K2" s="5" t="s">
        <v>14</v>
      </c>
      <c r="L2" s="4"/>
      <c r="M2" s="4"/>
      <c r="N2" s="3"/>
      <c r="O2" s="3"/>
      <c r="P2" s="3"/>
    </row>
    <row r="3" spans="1:16" ht="15" customHeight="1" x14ac:dyDescent="0.2">
      <c r="A3" s="1"/>
      <c r="B3" s="1"/>
      <c r="C3" s="2"/>
      <c r="D3" s="3"/>
      <c r="E3" s="3"/>
      <c r="F3" s="3"/>
      <c r="G3" s="3"/>
      <c r="H3" s="3"/>
      <c r="I3" s="3"/>
      <c r="J3" s="3"/>
      <c r="K3" s="5" t="s">
        <v>15</v>
      </c>
      <c r="L3" s="4"/>
      <c r="M3" s="4"/>
      <c r="N3" s="3"/>
      <c r="O3" s="3"/>
      <c r="P3" s="3"/>
    </row>
    <row r="4" spans="1:16" s="9" customFormat="1" ht="15" customHeight="1" x14ac:dyDescent="0.2">
      <c r="A4" s="1"/>
      <c r="B4" s="7"/>
      <c r="C4" s="8"/>
      <c r="E4" s="10"/>
      <c r="F4" s="11"/>
      <c r="G4" s="11"/>
      <c r="H4" s="11"/>
      <c r="I4" s="11"/>
      <c r="J4" s="3"/>
      <c r="K4" s="3"/>
      <c r="L4" s="11"/>
      <c r="M4" s="59" t="s">
        <v>16</v>
      </c>
      <c r="N4" s="60"/>
      <c r="O4" s="60"/>
      <c r="P4" s="61"/>
    </row>
    <row r="5" spans="1:16" s="9" customFormat="1" ht="15" customHeight="1" x14ac:dyDescent="0.2">
      <c r="A5" s="1"/>
      <c r="B5" s="7"/>
      <c r="C5" s="8"/>
      <c r="E5" s="10"/>
      <c r="F5" s="11"/>
      <c r="G5" s="11"/>
      <c r="H5" s="11"/>
      <c r="I5" s="4"/>
      <c r="J5" s="11"/>
      <c r="K5" s="11"/>
      <c r="L5" s="12" t="s">
        <v>17</v>
      </c>
      <c r="M5" s="59" t="s">
        <v>38</v>
      </c>
      <c r="N5" s="60"/>
      <c r="O5" s="60"/>
      <c r="P5" s="61"/>
    </row>
    <row r="6" spans="1:16" s="9" customFormat="1" ht="15" customHeight="1" x14ac:dyDescent="0.2">
      <c r="A6" s="1"/>
      <c r="B6" s="50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12" t="s">
        <v>18</v>
      </c>
      <c r="M6" s="62"/>
      <c r="N6" s="63"/>
      <c r="O6" s="63"/>
      <c r="P6" s="64"/>
    </row>
    <row r="7" spans="1:16" s="9" customFormat="1" ht="15" customHeight="1" x14ac:dyDescent="0.2">
      <c r="A7" s="1"/>
      <c r="B7" s="50" t="s">
        <v>1</v>
      </c>
      <c r="C7" s="51"/>
      <c r="D7" s="51"/>
      <c r="E7" s="51"/>
      <c r="F7" s="51"/>
      <c r="G7" s="51"/>
      <c r="H7" s="51"/>
      <c r="I7" s="51"/>
      <c r="J7" s="51"/>
      <c r="K7" s="51"/>
      <c r="L7" s="12" t="s">
        <v>18</v>
      </c>
      <c r="M7" s="65"/>
      <c r="N7" s="66"/>
      <c r="O7" s="66"/>
      <c r="P7" s="67"/>
    </row>
    <row r="8" spans="1:16" s="9" customFormat="1" ht="15" customHeight="1" x14ac:dyDescent="0.2">
      <c r="A8" s="1"/>
      <c r="B8" s="50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12" t="s">
        <v>18</v>
      </c>
      <c r="M8" s="65"/>
      <c r="N8" s="66"/>
      <c r="O8" s="66"/>
      <c r="P8" s="67"/>
    </row>
    <row r="9" spans="1:16" s="9" customFormat="1" ht="15" customHeight="1" x14ac:dyDescent="0.2">
      <c r="A9" s="1"/>
      <c r="B9" s="52" t="s">
        <v>3</v>
      </c>
      <c r="C9" s="51"/>
      <c r="D9" s="51"/>
      <c r="E9" s="51"/>
      <c r="F9" s="51"/>
      <c r="G9" s="51"/>
      <c r="H9" s="51"/>
      <c r="I9" s="51"/>
      <c r="J9" s="51"/>
      <c r="K9" s="51"/>
      <c r="L9" s="3" t="s">
        <v>37</v>
      </c>
      <c r="M9" s="65"/>
      <c r="N9" s="66"/>
      <c r="O9" s="66"/>
      <c r="P9" s="67"/>
    </row>
    <row r="10" spans="1:16" s="9" customFormat="1" ht="15" customHeight="1" x14ac:dyDescent="0.2">
      <c r="A10" s="1"/>
      <c r="B10" s="52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3" t="s">
        <v>37</v>
      </c>
      <c r="M10" s="65"/>
      <c r="N10" s="66"/>
      <c r="O10" s="66"/>
      <c r="P10" s="67"/>
    </row>
    <row r="11" spans="1:16" s="9" customFormat="1" ht="15" customHeight="1" x14ac:dyDescent="0.2">
      <c r="A11" s="1"/>
      <c r="B11" s="1"/>
      <c r="C11" s="13"/>
      <c r="E11" s="10"/>
      <c r="F11" s="11"/>
      <c r="G11" s="11"/>
      <c r="H11" s="11"/>
      <c r="I11" s="1"/>
      <c r="J11" s="3"/>
      <c r="K11" s="3"/>
      <c r="L11" s="12" t="s">
        <v>19</v>
      </c>
      <c r="M11" s="59"/>
      <c r="N11" s="60"/>
      <c r="O11" s="60"/>
      <c r="P11" s="61"/>
    </row>
    <row r="12" spans="1:16" s="9" customFormat="1" ht="15" customHeight="1" x14ac:dyDescent="0.2">
      <c r="A12" s="1"/>
      <c r="B12" s="1"/>
      <c r="C12" s="13"/>
      <c r="E12" s="10"/>
      <c r="F12" s="11"/>
      <c r="G12" s="11"/>
      <c r="H12" s="3"/>
      <c r="I12" s="4"/>
      <c r="J12" s="14"/>
      <c r="K12" s="12" t="s">
        <v>22</v>
      </c>
      <c r="L12" s="15" t="s">
        <v>20</v>
      </c>
      <c r="M12" s="59"/>
      <c r="N12" s="60"/>
      <c r="O12" s="60"/>
      <c r="P12" s="61"/>
    </row>
    <row r="13" spans="1:16" s="9" customFormat="1" ht="15" customHeight="1" x14ac:dyDescent="0.2">
      <c r="A13" s="1"/>
      <c r="B13" s="1"/>
      <c r="C13" s="2"/>
      <c r="E13" s="10"/>
      <c r="F13" s="11"/>
      <c r="G13" s="11"/>
      <c r="H13" s="11"/>
      <c r="I13" s="4"/>
      <c r="L13" s="15" t="s">
        <v>21</v>
      </c>
      <c r="M13" s="59"/>
      <c r="N13" s="60"/>
      <c r="O13" s="60"/>
      <c r="P13" s="61"/>
    </row>
    <row r="14" spans="1:16" s="9" customFormat="1" ht="15" customHeight="1" x14ac:dyDescent="0.2">
      <c r="A14" s="1"/>
      <c r="B14" s="1"/>
      <c r="C14" s="2"/>
      <c r="E14" s="10"/>
      <c r="F14" s="1"/>
      <c r="G14" s="11"/>
      <c r="H14" s="11"/>
      <c r="I14" s="4"/>
      <c r="J14" s="11"/>
      <c r="K14" s="11"/>
      <c r="L14" s="11" t="s">
        <v>23</v>
      </c>
      <c r="M14" s="59"/>
      <c r="N14" s="60"/>
      <c r="O14" s="60"/>
      <c r="P14" s="61"/>
    </row>
    <row r="15" spans="1:16" ht="15" customHeight="1" x14ac:dyDescent="0.2">
      <c r="A15" s="1"/>
      <c r="B15" s="1"/>
      <c r="C15" s="2"/>
      <c r="D15" s="9"/>
      <c r="E15" s="10"/>
      <c r="F15" s="1"/>
      <c r="G15" s="11"/>
      <c r="H15" s="11"/>
      <c r="I15" s="11"/>
      <c r="J15" s="11"/>
      <c r="K15" s="11"/>
      <c r="L15" s="11"/>
      <c r="M15" s="12"/>
      <c r="N15" s="12"/>
      <c r="O15" s="16"/>
      <c r="P15" s="16"/>
    </row>
    <row r="16" spans="1:16" ht="15" customHeight="1" x14ac:dyDescent="0.2">
      <c r="A16" s="1"/>
      <c r="B16" s="1"/>
      <c r="C16" s="2"/>
      <c r="D16" s="9"/>
      <c r="E16" s="10"/>
      <c r="F16" s="1"/>
      <c r="G16" s="11"/>
      <c r="H16" s="11"/>
      <c r="I16" s="68" t="s">
        <v>30</v>
      </c>
      <c r="J16" s="68"/>
      <c r="K16" s="68" t="s">
        <v>29</v>
      </c>
      <c r="L16" s="69"/>
      <c r="M16" s="70" t="s">
        <v>24</v>
      </c>
      <c r="N16" s="71"/>
      <c r="O16" s="71"/>
      <c r="P16" s="72"/>
    </row>
    <row r="17" spans="1:16" ht="15" customHeight="1" x14ac:dyDescent="0.2">
      <c r="A17" s="1"/>
      <c r="B17" s="1"/>
      <c r="C17" s="2"/>
      <c r="D17" s="9"/>
      <c r="E17" s="10"/>
      <c r="F17" s="1"/>
      <c r="G17" s="11"/>
      <c r="H17" s="11"/>
      <c r="I17" s="68"/>
      <c r="J17" s="68"/>
      <c r="K17" s="69"/>
      <c r="L17" s="69"/>
      <c r="M17" s="73" t="s">
        <v>25</v>
      </c>
      <c r="N17" s="74"/>
      <c r="O17" s="73" t="s">
        <v>26</v>
      </c>
      <c r="P17" s="74"/>
    </row>
    <row r="18" spans="1:16" ht="15" customHeight="1" x14ac:dyDescent="0.2">
      <c r="A18" s="1"/>
      <c r="B18" s="1"/>
      <c r="C18" s="2"/>
      <c r="D18" s="9"/>
      <c r="E18" s="10"/>
      <c r="F18" s="1"/>
      <c r="G18" s="11"/>
      <c r="H18" s="11"/>
      <c r="I18" s="70">
        <v>1</v>
      </c>
      <c r="J18" s="75"/>
      <c r="K18" s="70" t="s">
        <v>91</v>
      </c>
      <c r="L18" s="75"/>
      <c r="M18" s="70" t="s">
        <v>92</v>
      </c>
      <c r="N18" s="75"/>
      <c r="O18" s="70" t="s">
        <v>93</v>
      </c>
      <c r="P18" s="75"/>
    </row>
    <row r="19" spans="1:16" s="19" customFormat="1" ht="15" customHeight="1" x14ac:dyDescent="0.2">
      <c r="A19" s="17"/>
      <c r="B19" s="17"/>
      <c r="C19" s="18"/>
      <c r="E19" s="20"/>
      <c r="F19" s="17"/>
      <c r="G19" s="21"/>
      <c r="H19" s="21"/>
      <c r="I19" s="21"/>
      <c r="J19" s="21"/>
      <c r="K19" s="21"/>
      <c r="L19" s="21"/>
      <c r="M19" s="21"/>
      <c r="N19" s="22"/>
      <c r="O19" s="22"/>
      <c r="P19" s="23"/>
    </row>
    <row r="20" spans="1:16" s="19" customFormat="1" ht="15" customHeight="1" x14ac:dyDescent="0.2">
      <c r="A20" s="17"/>
      <c r="B20" s="17"/>
      <c r="C20" s="29"/>
      <c r="D20" s="20"/>
      <c r="E20" s="17"/>
      <c r="F20" s="21"/>
      <c r="G20" s="17" t="s">
        <v>27</v>
      </c>
      <c r="H20" s="21"/>
      <c r="I20" s="21"/>
      <c r="J20" s="21"/>
      <c r="K20" s="30"/>
      <c r="L20" s="21"/>
      <c r="M20" s="21"/>
      <c r="N20" s="22"/>
      <c r="O20" s="22"/>
      <c r="P20" s="23"/>
    </row>
    <row r="21" spans="1:16" s="19" customFormat="1" ht="15" customHeight="1" x14ac:dyDescent="0.2">
      <c r="A21" s="17"/>
      <c r="B21" s="17"/>
      <c r="C21" s="29"/>
      <c r="D21" s="20"/>
      <c r="E21" s="17"/>
      <c r="F21" s="21"/>
      <c r="G21" s="17" t="s">
        <v>94</v>
      </c>
      <c r="H21" s="21"/>
      <c r="I21" s="21"/>
      <c r="J21" s="21"/>
      <c r="K21" s="30"/>
      <c r="L21" s="21"/>
      <c r="M21" s="21"/>
      <c r="N21" s="22"/>
      <c r="O21" s="22"/>
      <c r="P21" s="23"/>
    </row>
    <row r="22" spans="1:16" s="19" customFormat="1" ht="15" customHeight="1" x14ac:dyDescent="0.2">
      <c r="A22" s="17"/>
      <c r="B22" s="17"/>
      <c r="C22" s="29"/>
      <c r="D22" s="20"/>
      <c r="E22" s="17"/>
      <c r="F22" s="21"/>
      <c r="G22" s="21"/>
      <c r="H22" s="21"/>
      <c r="I22" s="21"/>
      <c r="J22" s="21"/>
      <c r="K22" s="30"/>
      <c r="L22" s="21"/>
      <c r="M22" s="21"/>
      <c r="N22" s="22"/>
      <c r="O22" s="22"/>
      <c r="P22" s="23"/>
    </row>
    <row r="23" spans="1:16" s="19" customFormat="1" ht="15" customHeight="1" x14ac:dyDescent="0.2">
      <c r="A23" s="17"/>
      <c r="B23" s="29" t="s">
        <v>28</v>
      </c>
      <c r="C23" s="31"/>
      <c r="D23" s="20"/>
      <c r="E23" s="17"/>
      <c r="F23" s="21"/>
      <c r="G23" s="21"/>
      <c r="H23" s="21"/>
      <c r="I23" s="21"/>
      <c r="J23" s="21"/>
      <c r="K23" s="30"/>
      <c r="L23" s="21"/>
      <c r="M23" s="21"/>
      <c r="N23" s="22"/>
      <c r="O23" s="22"/>
      <c r="P23" s="23"/>
    </row>
    <row r="24" spans="1:16" s="19" customFormat="1" ht="15" customHeight="1" outlineLevel="1" x14ac:dyDescent="0.2">
      <c r="A24" s="17"/>
      <c r="B24" s="29" t="s">
        <v>36</v>
      </c>
      <c r="C24" s="31"/>
      <c r="D24" s="20"/>
      <c r="E24" s="17"/>
      <c r="F24" s="21"/>
      <c r="G24" s="21"/>
      <c r="H24" s="21"/>
      <c r="I24" s="21"/>
      <c r="J24" s="21"/>
      <c r="K24" s="30"/>
      <c r="L24" s="21"/>
      <c r="M24" s="21"/>
      <c r="N24" s="22"/>
      <c r="O24" s="22"/>
      <c r="P24" s="23"/>
    </row>
    <row r="25" spans="1:16" s="19" customFormat="1" ht="15" customHeight="1" x14ac:dyDescent="0.2">
      <c r="A25" s="17"/>
      <c r="B25" s="29" t="s">
        <v>31</v>
      </c>
      <c r="C25" s="31"/>
      <c r="D25" s="20"/>
      <c r="E25" s="17"/>
      <c r="F25" s="21"/>
      <c r="G25" s="21"/>
      <c r="H25" s="45" t="s">
        <v>95</v>
      </c>
      <c r="I25" s="45"/>
      <c r="J25" s="23" t="s">
        <v>96</v>
      </c>
      <c r="K25" s="30"/>
      <c r="L25" s="21"/>
      <c r="M25" s="21"/>
      <c r="N25" s="22"/>
      <c r="O25" s="22"/>
      <c r="P25" s="23"/>
    </row>
    <row r="26" spans="1:16" s="19" customFormat="1" ht="15" customHeight="1" outlineLevel="1" x14ac:dyDescent="0.2">
      <c r="A26" s="17"/>
      <c r="B26" s="29" t="s">
        <v>97</v>
      </c>
      <c r="C26" s="31"/>
      <c r="D26" s="20"/>
      <c r="E26" s="17"/>
      <c r="F26" s="21"/>
      <c r="G26" s="21"/>
      <c r="H26" s="45" t="s">
        <v>98</v>
      </c>
      <c r="I26" s="45"/>
      <c r="J26" s="23" t="s">
        <v>96</v>
      </c>
      <c r="K26" s="30"/>
      <c r="L26" s="21"/>
      <c r="M26" s="21"/>
      <c r="N26" s="22"/>
      <c r="O26" s="22"/>
      <c r="P26" s="23"/>
    </row>
    <row r="27" spans="1:16" s="19" customFormat="1" ht="15" customHeight="1" outlineLevel="2" x14ac:dyDescent="0.2">
      <c r="A27" s="17"/>
      <c r="B27" s="29" t="s">
        <v>99</v>
      </c>
      <c r="C27" s="31"/>
      <c r="D27" s="20"/>
      <c r="E27" s="17"/>
      <c r="F27" s="21"/>
      <c r="G27" s="21"/>
      <c r="H27" s="45" t="s">
        <v>100</v>
      </c>
      <c r="I27" s="45"/>
      <c r="J27" s="23" t="s">
        <v>101</v>
      </c>
      <c r="K27" s="30"/>
      <c r="L27" s="21"/>
      <c r="M27" s="21"/>
      <c r="N27" s="22"/>
      <c r="O27" s="22"/>
      <c r="P27" s="23"/>
    </row>
    <row r="28" spans="1:16" s="19" customFormat="1" x14ac:dyDescent="0.2">
      <c r="A28" s="17"/>
      <c r="B28" s="17"/>
      <c r="C28" s="18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20.25" customHeight="1" x14ac:dyDescent="0.2">
      <c r="A29" s="76" t="s">
        <v>40</v>
      </c>
      <c r="B29" s="77"/>
      <c r="C29" s="78" t="s">
        <v>39</v>
      </c>
      <c r="D29" s="80" t="s">
        <v>5</v>
      </c>
      <c r="E29" s="82" t="s">
        <v>6</v>
      </c>
      <c r="F29" s="82" t="s">
        <v>7</v>
      </c>
      <c r="G29" s="76" t="s">
        <v>32</v>
      </c>
      <c r="H29" s="83"/>
      <c r="I29" s="83"/>
      <c r="J29" s="83"/>
      <c r="K29" s="76" t="s">
        <v>33</v>
      </c>
      <c r="L29" s="83"/>
      <c r="M29" s="83"/>
      <c r="N29" s="83"/>
      <c r="O29" s="80" t="s">
        <v>34</v>
      </c>
      <c r="P29" s="84" t="s">
        <v>35</v>
      </c>
    </row>
    <row r="30" spans="1:16" ht="20.25" customHeight="1" x14ac:dyDescent="0.2">
      <c r="A30" s="86" t="s">
        <v>41</v>
      </c>
      <c r="B30" s="88" t="s">
        <v>42</v>
      </c>
      <c r="C30" s="79"/>
      <c r="D30" s="81"/>
      <c r="E30" s="82"/>
      <c r="F30" s="82"/>
      <c r="G30" s="82" t="s">
        <v>8</v>
      </c>
      <c r="H30" s="76" t="s">
        <v>9</v>
      </c>
      <c r="I30" s="83"/>
      <c r="J30" s="83"/>
      <c r="K30" s="82" t="s">
        <v>8</v>
      </c>
      <c r="L30" s="76" t="s">
        <v>9</v>
      </c>
      <c r="M30" s="83"/>
      <c r="N30" s="83"/>
      <c r="O30" s="81"/>
      <c r="P30" s="85"/>
    </row>
    <row r="31" spans="1:16" ht="16.5" customHeight="1" x14ac:dyDescent="0.2">
      <c r="A31" s="87"/>
      <c r="B31" s="89"/>
      <c r="C31" s="79"/>
      <c r="D31" s="81"/>
      <c r="E31" s="82"/>
      <c r="F31" s="82"/>
      <c r="G31" s="82"/>
      <c r="H31" s="82" t="s">
        <v>10</v>
      </c>
      <c r="I31" s="82" t="s">
        <v>12</v>
      </c>
      <c r="J31" s="80" t="s">
        <v>11</v>
      </c>
      <c r="K31" s="82"/>
      <c r="L31" s="82" t="s">
        <v>10</v>
      </c>
      <c r="M31" s="82" t="s">
        <v>12</v>
      </c>
      <c r="N31" s="90" t="s">
        <v>11</v>
      </c>
      <c r="O31" s="81"/>
      <c r="P31" s="85"/>
    </row>
    <row r="32" spans="1:16" ht="12.75" customHeight="1" x14ac:dyDescent="0.2">
      <c r="A32" s="87"/>
      <c r="B32" s="89"/>
      <c r="C32" s="79"/>
      <c r="D32" s="81"/>
      <c r="E32" s="80"/>
      <c r="F32" s="80"/>
      <c r="G32" s="80"/>
      <c r="H32" s="80"/>
      <c r="I32" s="80"/>
      <c r="J32" s="81"/>
      <c r="K32" s="80"/>
      <c r="L32" s="80"/>
      <c r="M32" s="80"/>
      <c r="N32" s="91"/>
      <c r="O32" s="81"/>
      <c r="P32" s="85"/>
    </row>
    <row r="33" spans="1:16" x14ac:dyDescent="0.2">
      <c r="A33" s="40">
        <v>1</v>
      </c>
      <c r="B33" s="40">
        <v>2</v>
      </c>
      <c r="C33" s="41">
        <v>3</v>
      </c>
      <c r="D33" s="40">
        <v>4</v>
      </c>
      <c r="E33" s="40">
        <v>5</v>
      </c>
      <c r="F33" s="40">
        <v>6</v>
      </c>
      <c r="G33" s="40">
        <v>7</v>
      </c>
      <c r="H33" s="40">
        <v>8</v>
      </c>
      <c r="I33" s="40">
        <v>9</v>
      </c>
      <c r="J33" s="40">
        <v>10</v>
      </c>
      <c r="K33" s="40">
        <v>11</v>
      </c>
      <c r="L33" s="40">
        <v>12</v>
      </c>
      <c r="M33" s="40">
        <v>13</v>
      </c>
      <c r="N33" s="40">
        <v>14</v>
      </c>
      <c r="O33" s="40">
        <v>15</v>
      </c>
      <c r="P33" s="40">
        <v>16</v>
      </c>
    </row>
    <row r="34" spans="1:16" ht="19.149999999999999" customHeight="1" x14ac:dyDescent="0.2">
      <c r="A34" s="58" t="s">
        <v>43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ht="33.75" x14ac:dyDescent="0.2">
      <c r="A35" s="32">
        <v>1</v>
      </c>
      <c r="B35" s="33">
        <v>1</v>
      </c>
      <c r="C35" s="34" t="s">
        <v>102</v>
      </c>
      <c r="D35" s="35" t="s">
        <v>44</v>
      </c>
      <c r="E35" s="36" t="s">
        <v>45</v>
      </c>
      <c r="F35" s="37">
        <v>15.5</v>
      </c>
      <c r="G35" s="37">
        <v>588.51</v>
      </c>
      <c r="H35" s="37">
        <v>177.21</v>
      </c>
      <c r="I35" s="37">
        <v>372.64</v>
      </c>
      <c r="J35" s="37">
        <v>68.459999999999994</v>
      </c>
      <c r="K35" s="37">
        <v>9122</v>
      </c>
      <c r="L35" s="37">
        <v>2747</v>
      </c>
      <c r="M35" s="37">
        <v>5776</v>
      </c>
      <c r="N35" s="37">
        <v>1061</v>
      </c>
      <c r="O35" s="38" t="s">
        <v>46</v>
      </c>
      <c r="P35" s="38" t="s">
        <v>47</v>
      </c>
    </row>
    <row r="36" spans="1:16" ht="45" x14ac:dyDescent="0.2">
      <c r="A36" s="32">
        <v>2</v>
      </c>
      <c r="B36" s="33">
        <v>2</v>
      </c>
      <c r="C36" s="34" t="s">
        <v>103</v>
      </c>
      <c r="D36" s="35" t="s">
        <v>48</v>
      </c>
      <c r="E36" s="36" t="s">
        <v>49</v>
      </c>
      <c r="F36" s="37">
        <v>38.75</v>
      </c>
      <c r="G36" s="37">
        <v>4.12</v>
      </c>
      <c r="H36" s="38"/>
      <c r="I36" s="37">
        <v>4.12</v>
      </c>
      <c r="J36" s="38"/>
      <c r="K36" s="37">
        <v>160</v>
      </c>
      <c r="L36" s="38"/>
      <c r="M36" s="37">
        <v>160</v>
      </c>
      <c r="N36" s="38"/>
      <c r="O36" s="38" t="s">
        <v>50</v>
      </c>
      <c r="P36" s="38" t="s">
        <v>50</v>
      </c>
    </row>
    <row r="37" spans="1:16" x14ac:dyDescent="0.2">
      <c r="A37" s="53" t="s">
        <v>51</v>
      </c>
      <c r="B37" s="49"/>
      <c r="C37" s="49"/>
      <c r="D37" s="49"/>
      <c r="E37" s="49"/>
      <c r="F37" s="49"/>
      <c r="G37" s="49"/>
      <c r="H37" s="49"/>
      <c r="I37" s="49"/>
      <c r="J37" s="49"/>
      <c r="K37" s="38">
        <v>9282</v>
      </c>
      <c r="L37" s="38">
        <v>2747</v>
      </c>
      <c r="M37" s="38">
        <v>5936</v>
      </c>
      <c r="N37" s="38">
        <v>1061</v>
      </c>
      <c r="O37" s="38">
        <v>239.48</v>
      </c>
      <c r="P37" s="38">
        <v>87.27</v>
      </c>
    </row>
    <row r="38" spans="1:16" x14ac:dyDescent="0.2">
      <c r="A38" s="53" t="s">
        <v>52</v>
      </c>
      <c r="B38" s="49"/>
      <c r="C38" s="49"/>
      <c r="D38" s="49"/>
      <c r="E38" s="49"/>
      <c r="F38" s="49"/>
      <c r="G38" s="49"/>
      <c r="H38" s="49"/>
      <c r="I38" s="49"/>
      <c r="J38" s="49"/>
      <c r="K38" s="38">
        <v>4189</v>
      </c>
      <c r="L38" s="38"/>
      <c r="M38" s="38"/>
      <c r="N38" s="38"/>
      <c r="O38" s="38"/>
      <c r="P38" s="38"/>
    </row>
    <row r="39" spans="1:16" x14ac:dyDescent="0.2">
      <c r="A39" s="53" t="s">
        <v>53</v>
      </c>
      <c r="B39" s="49"/>
      <c r="C39" s="49"/>
      <c r="D39" s="49"/>
      <c r="E39" s="49"/>
      <c r="F39" s="49"/>
      <c r="G39" s="49"/>
      <c r="H39" s="49"/>
      <c r="I39" s="49"/>
      <c r="J39" s="49"/>
      <c r="K39" s="38">
        <v>2666</v>
      </c>
      <c r="L39" s="38"/>
      <c r="M39" s="38"/>
      <c r="N39" s="38"/>
      <c r="O39" s="38"/>
      <c r="P39" s="38"/>
    </row>
    <row r="40" spans="1:16" x14ac:dyDescent="0.2">
      <c r="A40" s="48" t="s">
        <v>54</v>
      </c>
      <c r="B40" s="49"/>
      <c r="C40" s="49"/>
      <c r="D40" s="49"/>
      <c r="E40" s="49"/>
      <c r="F40" s="49"/>
      <c r="G40" s="49"/>
      <c r="H40" s="49"/>
      <c r="I40" s="49"/>
      <c r="J40" s="49"/>
      <c r="K40" s="39">
        <v>16137</v>
      </c>
      <c r="L40" s="38"/>
      <c r="M40" s="38"/>
      <c r="N40" s="38"/>
      <c r="O40" s="39">
        <v>239.48</v>
      </c>
      <c r="P40" s="39">
        <v>87.27</v>
      </c>
    </row>
    <row r="41" spans="1:16" x14ac:dyDescent="0.2">
      <c r="A41" s="53" t="s">
        <v>55</v>
      </c>
      <c r="B41" s="49"/>
      <c r="C41" s="49"/>
      <c r="D41" s="49"/>
      <c r="E41" s="49"/>
      <c r="F41" s="49"/>
      <c r="G41" s="49"/>
      <c r="H41" s="49"/>
      <c r="I41" s="49"/>
      <c r="J41" s="49"/>
      <c r="K41" s="38">
        <v>16137</v>
      </c>
      <c r="L41" s="38"/>
      <c r="M41" s="38"/>
      <c r="N41" s="38"/>
      <c r="O41" s="38">
        <v>239.48</v>
      </c>
      <c r="P41" s="38">
        <v>87.27</v>
      </c>
    </row>
    <row r="42" spans="1:16" x14ac:dyDescent="0.2">
      <c r="A42" s="53" t="s">
        <v>56</v>
      </c>
      <c r="B42" s="49"/>
      <c r="C42" s="49"/>
      <c r="D42" s="49"/>
      <c r="E42" s="49"/>
      <c r="F42" s="49"/>
      <c r="G42" s="49"/>
      <c r="H42" s="49"/>
      <c r="I42" s="49"/>
      <c r="J42" s="49"/>
      <c r="K42" s="38"/>
      <c r="L42" s="38"/>
      <c r="M42" s="38"/>
      <c r="N42" s="38"/>
      <c r="O42" s="38"/>
      <c r="P42" s="38"/>
    </row>
    <row r="43" spans="1:16" x14ac:dyDescent="0.2">
      <c r="A43" s="54" t="s">
        <v>57</v>
      </c>
      <c r="B43" s="55"/>
      <c r="C43" s="55"/>
      <c r="D43" s="55"/>
      <c r="E43" s="55"/>
      <c r="F43" s="55"/>
      <c r="G43" s="55"/>
      <c r="H43" s="55"/>
      <c r="I43" s="55"/>
      <c r="J43" s="55"/>
      <c r="K43" s="43">
        <v>599</v>
      </c>
      <c r="L43" s="38"/>
      <c r="M43" s="38"/>
      <c r="N43" s="38"/>
      <c r="O43" s="38"/>
      <c r="P43" s="38"/>
    </row>
    <row r="44" spans="1:16" x14ac:dyDescent="0.2">
      <c r="A44" s="54" t="s">
        <v>58</v>
      </c>
      <c r="B44" s="55"/>
      <c r="C44" s="55"/>
      <c r="D44" s="55"/>
      <c r="E44" s="55"/>
      <c r="F44" s="55"/>
      <c r="G44" s="55"/>
      <c r="H44" s="55"/>
      <c r="I44" s="55"/>
      <c r="J44" s="55"/>
      <c r="K44" s="43">
        <v>5936</v>
      </c>
      <c r="L44" s="38"/>
      <c r="M44" s="38"/>
      <c r="N44" s="38"/>
      <c r="O44" s="38"/>
      <c r="P44" s="38"/>
    </row>
    <row r="45" spans="1:16" x14ac:dyDescent="0.2">
      <c r="A45" s="54" t="s">
        <v>59</v>
      </c>
      <c r="B45" s="55"/>
      <c r="C45" s="55"/>
      <c r="D45" s="55"/>
      <c r="E45" s="55"/>
      <c r="F45" s="55"/>
      <c r="G45" s="55"/>
      <c r="H45" s="55"/>
      <c r="I45" s="55"/>
      <c r="J45" s="55"/>
      <c r="K45" s="43">
        <v>3808</v>
      </c>
      <c r="L45" s="38"/>
      <c r="M45" s="38"/>
      <c r="N45" s="38"/>
      <c r="O45" s="38"/>
      <c r="P45" s="38"/>
    </row>
    <row r="46" spans="1:16" x14ac:dyDescent="0.2">
      <c r="A46" s="54" t="s">
        <v>60</v>
      </c>
      <c r="B46" s="55"/>
      <c r="C46" s="55"/>
      <c r="D46" s="55"/>
      <c r="E46" s="55"/>
      <c r="F46" s="55"/>
      <c r="G46" s="55"/>
      <c r="H46" s="55"/>
      <c r="I46" s="55"/>
      <c r="J46" s="55"/>
      <c r="K46" s="43">
        <v>4189</v>
      </c>
      <c r="L46" s="38"/>
      <c r="M46" s="38"/>
      <c r="N46" s="38"/>
      <c r="O46" s="38"/>
      <c r="P46" s="38"/>
    </row>
    <row r="47" spans="1:16" x14ac:dyDescent="0.2">
      <c r="A47" s="54" t="s">
        <v>61</v>
      </c>
      <c r="B47" s="55"/>
      <c r="C47" s="55"/>
      <c r="D47" s="55"/>
      <c r="E47" s="55"/>
      <c r="F47" s="55"/>
      <c r="G47" s="55"/>
      <c r="H47" s="55"/>
      <c r="I47" s="55"/>
      <c r="J47" s="55"/>
      <c r="K47" s="43">
        <v>2666</v>
      </c>
      <c r="L47" s="38"/>
      <c r="M47" s="38"/>
      <c r="N47" s="38"/>
      <c r="O47" s="38"/>
      <c r="P47" s="38"/>
    </row>
    <row r="48" spans="1:16" x14ac:dyDescent="0.2">
      <c r="A48" s="48" t="s">
        <v>62</v>
      </c>
      <c r="B48" s="49"/>
      <c r="C48" s="49"/>
      <c r="D48" s="49"/>
      <c r="E48" s="49"/>
      <c r="F48" s="49"/>
      <c r="G48" s="49"/>
      <c r="H48" s="49"/>
      <c r="I48" s="49"/>
      <c r="J48" s="49"/>
      <c r="K48" s="39">
        <v>16137</v>
      </c>
      <c r="L48" s="38"/>
      <c r="M48" s="38"/>
      <c r="N48" s="38"/>
      <c r="O48" s="39">
        <v>239.48</v>
      </c>
      <c r="P48" s="39">
        <v>87.27</v>
      </c>
    </row>
    <row r="49" spans="1:16" ht="19.149999999999999" customHeight="1" x14ac:dyDescent="0.2">
      <c r="A49" s="58" t="s">
        <v>63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1:16" ht="33.75" x14ac:dyDescent="0.2">
      <c r="A50" s="32">
        <v>3</v>
      </c>
      <c r="B50" s="33">
        <v>3</v>
      </c>
      <c r="C50" s="34" t="s">
        <v>102</v>
      </c>
      <c r="D50" s="35" t="s">
        <v>44</v>
      </c>
      <c r="E50" s="36" t="s">
        <v>45</v>
      </c>
      <c r="F50" s="37">
        <v>85.9</v>
      </c>
      <c r="G50" s="37">
        <v>588.51</v>
      </c>
      <c r="H50" s="37">
        <v>177.21</v>
      </c>
      <c r="I50" s="37">
        <v>372.64</v>
      </c>
      <c r="J50" s="37">
        <v>68.459999999999994</v>
      </c>
      <c r="K50" s="37">
        <v>50553</v>
      </c>
      <c r="L50" s="37">
        <v>15222</v>
      </c>
      <c r="M50" s="37">
        <v>32010</v>
      </c>
      <c r="N50" s="37">
        <v>5881</v>
      </c>
      <c r="O50" s="38" t="s">
        <v>64</v>
      </c>
      <c r="P50" s="38" t="s">
        <v>65</v>
      </c>
    </row>
    <row r="51" spans="1:16" ht="45" x14ac:dyDescent="0.2">
      <c r="A51" s="32">
        <v>4</v>
      </c>
      <c r="B51" s="33">
        <v>4</v>
      </c>
      <c r="C51" s="34" t="s">
        <v>103</v>
      </c>
      <c r="D51" s="35" t="s">
        <v>48</v>
      </c>
      <c r="E51" s="36" t="s">
        <v>49</v>
      </c>
      <c r="F51" s="37">
        <v>214.75</v>
      </c>
      <c r="G51" s="37">
        <v>4.12</v>
      </c>
      <c r="H51" s="38"/>
      <c r="I51" s="37">
        <v>4.12</v>
      </c>
      <c r="J51" s="38"/>
      <c r="K51" s="37">
        <v>885</v>
      </c>
      <c r="L51" s="38"/>
      <c r="M51" s="37">
        <v>885</v>
      </c>
      <c r="N51" s="38"/>
      <c r="O51" s="38" t="s">
        <v>50</v>
      </c>
      <c r="P51" s="38" t="s">
        <v>50</v>
      </c>
    </row>
    <row r="52" spans="1:16" x14ac:dyDescent="0.2">
      <c r="A52" s="53" t="s">
        <v>51</v>
      </c>
      <c r="B52" s="49"/>
      <c r="C52" s="49"/>
      <c r="D52" s="49"/>
      <c r="E52" s="49"/>
      <c r="F52" s="49"/>
      <c r="G52" s="49"/>
      <c r="H52" s="49"/>
      <c r="I52" s="49"/>
      <c r="J52" s="49"/>
      <c r="K52" s="38">
        <v>51438</v>
      </c>
      <c r="L52" s="38">
        <v>15222</v>
      </c>
      <c r="M52" s="38">
        <v>32895</v>
      </c>
      <c r="N52" s="38">
        <v>5881</v>
      </c>
      <c r="O52" s="38">
        <v>1327.16</v>
      </c>
      <c r="P52" s="38">
        <v>483.62</v>
      </c>
    </row>
    <row r="53" spans="1:16" x14ac:dyDescent="0.2">
      <c r="A53" s="53" t="s">
        <v>52</v>
      </c>
      <c r="B53" s="49"/>
      <c r="C53" s="49"/>
      <c r="D53" s="49"/>
      <c r="E53" s="49"/>
      <c r="F53" s="49"/>
      <c r="G53" s="49"/>
      <c r="H53" s="49"/>
      <c r="I53" s="49"/>
      <c r="J53" s="49"/>
      <c r="K53" s="38">
        <v>23213</v>
      </c>
      <c r="L53" s="38"/>
      <c r="M53" s="38"/>
      <c r="N53" s="38"/>
      <c r="O53" s="38"/>
      <c r="P53" s="38"/>
    </row>
    <row r="54" spans="1:16" x14ac:dyDescent="0.2">
      <c r="A54" s="53" t="s">
        <v>53</v>
      </c>
      <c r="B54" s="49"/>
      <c r="C54" s="49"/>
      <c r="D54" s="49"/>
      <c r="E54" s="49"/>
      <c r="F54" s="49"/>
      <c r="G54" s="49"/>
      <c r="H54" s="49"/>
      <c r="I54" s="49"/>
      <c r="J54" s="49"/>
      <c r="K54" s="38">
        <v>14772</v>
      </c>
      <c r="L54" s="38"/>
      <c r="M54" s="38"/>
      <c r="N54" s="38"/>
      <c r="O54" s="38"/>
      <c r="P54" s="38"/>
    </row>
    <row r="55" spans="1:16" x14ac:dyDescent="0.2">
      <c r="A55" s="48" t="s">
        <v>66</v>
      </c>
      <c r="B55" s="49"/>
      <c r="C55" s="49"/>
      <c r="D55" s="49"/>
      <c r="E55" s="49"/>
      <c r="F55" s="49"/>
      <c r="G55" s="49"/>
      <c r="H55" s="49"/>
      <c r="I55" s="49"/>
      <c r="J55" s="49"/>
      <c r="K55" s="39">
        <v>89423</v>
      </c>
      <c r="L55" s="38"/>
      <c r="M55" s="38"/>
      <c r="N55" s="38"/>
      <c r="O55" s="39">
        <v>1327.16</v>
      </c>
      <c r="P55" s="39">
        <v>483.62</v>
      </c>
    </row>
    <row r="56" spans="1:16" x14ac:dyDescent="0.2">
      <c r="A56" s="53" t="s">
        <v>55</v>
      </c>
      <c r="B56" s="49"/>
      <c r="C56" s="49"/>
      <c r="D56" s="49"/>
      <c r="E56" s="49"/>
      <c r="F56" s="49"/>
      <c r="G56" s="49"/>
      <c r="H56" s="49"/>
      <c r="I56" s="49"/>
      <c r="J56" s="49"/>
      <c r="K56" s="38">
        <v>89423</v>
      </c>
      <c r="L56" s="38"/>
      <c r="M56" s="38"/>
      <c r="N56" s="38"/>
      <c r="O56" s="38">
        <v>1327.16</v>
      </c>
      <c r="P56" s="38">
        <v>483.62</v>
      </c>
    </row>
    <row r="57" spans="1:16" x14ac:dyDescent="0.2">
      <c r="A57" s="53" t="s">
        <v>56</v>
      </c>
      <c r="B57" s="49"/>
      <c r="C57" s="49"/>
      <c r="D57" s="49"/>
      <c r="E57" s="49"/>
      <c r="F57" s="49"/>
      <c r="G57" s="49"/>
      <c r="H57" s="49"/>
      <c r="I57" s="49"/>
      <c r="J57" s="49"/>
      <c r="K57" s="38"/>
      <c r="L57" s="38"/>
      <c r="M57" s="38"/>
      <c r="N57" s="38"/>
      <c r="O57" s="38"/>
      <c r="P57" s="38"/>
    </row>
    <row r="58" spans="1:16" x14ac:dyDescent="0.2">
      <c r="A58" s="54" t="s">
        <v>57</v>
      </c>
      <c r="B58" s="55"/>
      <c r="C58" s="55"/>
      <c r="D58" s="55"/>
      <c r="E58" s="55"/>
      <c r="F58" s="55"/>
      <c r="G58" s="55"/>
      <c r="H58" s="55"/>
      <c r="I58" s="55"/>
      <c r="J58" s="55"/>
      <c r="K58" s="43">
        <v>3321</v>
      </c>
      <c r="L58" s="38"/>
      <c r="M58" s="38"/>
      <c r="N58" s="38"/>
      <c r="O58" s="38"/>
      <c r="P58" s="38"/>
    </row>
    <row r="59" spans="1:16" x14ac:dyDescent="0.2">
      <c r="A59" s="54" t="s">
        <v>58</v>
      </c>
      <c r="B59" s="55"/>
      <c r="C59" s="55"/>
      <c r="D59" s="55"/>
      <c r="E59" s="55"/>
      <c r="F59" s="55"/>
      <c r="G59" s="55"/>
      <c r="H59" s="55"/>
      <c r="I59" s="55"/>
      <c r="J59" s="55"/>
      <c r="K59" s="43">
        <v>32895</v>
      </c>
      <c r="L59" s="38"/>
      <c r="M59" s="38"/>
      <c r="N59" s="38"/>
      <c r="O59" s="38"/>
      <c r="P59" s="38"/>
    </row>
    <row r="60" spans="1:16" x14ac:dyDescent="0.2">
      <c r="A60" s="54" t="s">
        <v>59</v>
      </c>
      <c r="B60" s="55"/>
      <c r="C60" s="55"/>
      <c r="D60" s="55"/>
      <c r="E60" s="55"/>
      <c r="F60" s="55"/>
      <c r="G60" s="55"/>
      <c r="H60" s="55"/>
      <c r="I60" s="55"/>
      <c r="J60" s="55"/>
      <c r="K60" s="43">
        <v>21103</v>
      </c>
      <c r="L60" s="38"/>
      <c r="M60" s="38"/>
      <c r="N60" s="38"/>
      <c r="O60" s="38"/>
      <c r="P60" s="38"/>
    </row>
    <row r="61" spans="1:16" x14ac:dyDescent="0.2">
      <c r="A61" s="54" t="s">
        <v>60</v>
      </c>
      <c r="B61" s="55"/>
      <c r="C61" s="55"/>
      <c r="D61" s="55"/>
      <c r="E61" s="55"/>
      <c r="F61" s="55"/>
      <c r="G61" s="55"/>
      <c r="H61" s="55"/>
      <c r="I61" s="55"/>
      <c r="J61" s="55"/>
      <c r="K61" s="43">
        <v>23213</v>
      </c>
      <c r="L61" s="38"/>
      <c r="M61" s="38"/>
      <c r="N61" s="38"/>
      <c r="O61" s="38"/>
      <c r="P61" s="38"/>
    </row>
    <row r="62" spans="1:16" x14ac:dyDescent="0.2">
      <c r="A62" s="54" t="s">
        <v>61</v>
      </c>
      <c r="B62" s="55"/>
      <c r="C62" s="55"/>
      <c r="D62" s="55"/>
      <c r="E62" s="55"/>
      <c r="F62" s="55"/>
      <c r="G62" s="55"/>
      <c r="H62" s="55"/>
      <c r="I62" s="55"/>
      <c r="J62" s="55"/>
      <c r="K62" s="43">
        <v>14772</v>
      </c>
      <c r="L62" s="38"/>
      <c r="M62" s="38"/>
      <c r="N62" s="38"/>
      <c r="O62" s="38"/>
      <c r="P62" s="38"/>
    </row>
    <row r="63" spans="1:16" x14ac:dyDescent="0.2">
      <c r="A63" s="48" t="s">
        <v>67</v>
      </c>
      <c r="B63" s="49"/>
      <c r="C63" s="49"/>
      <c r="D63" s="49"/>
      <c r="E63" s="49"/>
      <c r="F63" s="49"/>
      <c r="G63" s="49"/>
      <c r="H63" s="49"/>
      <c r="I63" s="49"/>
      <c r="J63" s="49"/>
      <c r="K63" s="39">
        <v>89423</v>
      </c>
      <c r="L63" s="38"/>
      <c r="M63" s="38"/>
      <c r="N63" s="38"/>
      <c r="O63" s="39">
        <v>1327.16</v>
      </c>
      <c r="P63" s="39">
        <v>483.62</v>
      </c>
    </row>
    <row r="64" spans="1:16" ht="19.149999999999999" customHeight="1" x14ac:dyDescent="0.2">
      <c r="A64" s="58" t="s">
        <v>68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1:16" ht="33.75" x14ac:dyDescent="0.2">
      <c r="A65" s="32">
        <v>5</v>
      </c>
      <c r="B65" s="33">
        <v>5</v>
      </c>
      <c r="C65" s="34" t="s">
        <v>104</v>
      </c>
      <c r="D65" s="35" t="s">
        <v>69</v>
      </c>
      <c r="E65" s="36" t="s">
        <v>45</v>
      </c>
      <c r="F65" s="37">
        <v>1</v>
      </c>
      <c r="G65" s="37">
        <v>293.8</v>
      </c>
      <c r="H65" s="37">
        <v>107.41</v>
      </c>
      <c r="I65" s="37">
        <v>186.39</v>
      </c>
      <c r="J65" s="37">
        <v>34.53</v>
      </c>
      <c r="K65" s="37">
        <v>294</v>
      </c>
      <c r="L65" s="37">
        <v>107</v>
      </c>
      <c r="M65" s="37">
        <v>187</v>
      </c>
      <c r="N65" s="37">
        <v>35</v>
      </c>
      <c r="O65" s="38" t="s">
        <v>70</v>
      </c>
      <c r="P65" s="38" t="s">
        <v>71</v>
      </c>
    </row>
    <row r="66" spans="1:16" ht="45" x14ac:dyDescent="0.2">
      <c r="A66" s="32">
        <v>6</v>
      </c>
      <c r="B66" s="33">
        <v>6</v>
      </c>
      <c r="C66" s="34" t="s">
        <v>105</v>
      </c>
      <c r="D66" s="35" t="s">
        <v>72</v>
      </c>
      <c r="E66" s="36" t="s">
        <v>73</v>
      </c>
      <c r="F66" s="37">
        <v>227.62</v>
      </c>
      <c r="G66" s="37">
        <v>395.71</v>
      </c>
      <c r="H66" s="37">
        <v>54.96</v>
      </c>
      <c r="I66" s="37">
        <v>331.83</v>
      </c>
      <c r="J66" s="38"/>
      <c r="K66" s="37">
        <v>90072</v>
      </c>
      <c r="L66" s="37">
        <v>12510</v>
      </c>
      <c r="M66" s="37">
        <v>75531</v>
      </c>
      <c r="N66" s="38"/>
      <c r="O66" s="38" t="s">
        <v>74</v>
      </c>
      <c r="P66" s="38" t="s">
        <v>50</v>
      </c>
    </row>
    <row r="67" spans="1:16" ht="49.5" x14ac:dyDescent="0.2">
      <c r="A67" s="32">
        <v>7</v>
      </c>
      <c r="B67" s="33">
        <v>7</v>
      </c>
      <c r="C67" s="34" t="s">
        <v>106</v>
      </c>
      <c r="D67" s="35" t="s">
        <v>75</v>
      </c>
      <c r="E67" s="36" t="s">
        <v>73</v>
      </c>
      <c r="F67" s="37">
        <v>76.8</v>
      </c>
      <c r="G67" s="37">
        <v>465.21</v>
      </c>
      <c r="H67" s="37">
        <v>63.92</v>
      </c>
      <c r="I67" s="37">
        <v>400.35</v>
      </c>
      <c r="J67" s="38"/>
      <c r="K67" s="37">
        <v>35728</v>
      </c>
      <c r="L67" s="37">
        <v>4909</v>
      </c>
      <c r="M67" s="37">
        <v>30747</v>
      </c>
      <c r="N67" s="38"/>
      <c r="O67" s="38" t="s">
        <v>76</v>
      </c>
      <c r="P67" s="38" t="s">
        <v>50</v>
      </c>
    </row>
    <row r="68" spans="1:16" ht="49.5" x14ac:dyDescent="0.2">
      <c r="A68" s="32">
        <v>8</v>
      </c>
      <c r="B68" s="33">
        <v>8</v>
      </c>
      <c r="C68" s="34" t="s">
        <v>106</v>
      </c>
      <c r="D68" s="35" t="s">
        <v>77</v>
      </c>
      <c r="E68" s="36" t="s">
        <v>73</v>
      </c>
      <c r="F68" s="37">
        <v>74.2</v>
      </c>
      <c r="G68" s="37">
        <v>267.25</v>
      </c>
      <c r="H68" s="37">
        <v>36.72</v>
      </c>
      <c r="I68" s="37">
        <v>229.99</v>
      </c>
      <c r="J68" s="38"/>
      <c r="K68" s="37">
        <v>19830</v>
      </c>
      <c r="L68" s="37">
        <v>2725</v>
      </c>
      <c r="M68" s="37">
        <v>17065</v>
      </c>
      <c r="N68" s="38"/>
      <c r="O68" s="38" t="s">
        <v>78</v>
      </c>
      <c r="P68" s="38" t="s">
        <v>50</v>
      </c>
    </row>
    <row r="69" spans="1:16" ht="49.5" x14ac:dyDescent="0.2">
      <c r="A69" s="32">
        <v>9</v>
      </c>
      <c r="B69" s="33">
        <v>9</v>
      </c>
      <c r="C69" s="34" t="s">
        <v>106</v>
      </c>
      <c r="D69" s="35" t="s">
        <v>79</v>
      </c>
      <c r="E69" s="36" t="s">
        <v>73</v>
      </c>
      <c r="F69" s="37">
        <v>30.16</v>
      </c>
      <c r="G69" s="37">
        <v>217.76</v>
      </c>
      <c r="H69" s="37">
        <v>29.92</v>
      </c>
      <c r="I69" s="37">
        <v>187.4</v>
      </c>
      <c r="J69" s="38"/>
      <c r="K69" s="37">
        <v>6568</v>
      </c>
      <c r="L69" s="37">
        <v>902</v>
      </c>
      <c r="M69" s="37">
        <v>5652</v>
      </c>
      <c r="N69" s="38"/>
      <c r="O69" s="38" t="s">
        <v>80</v>
      </c>
      <c r="P69" s="38" t="s">
        <v>50</v>
      </c>
    </row>
    <row r="70" spans="1:16" ht="40.5" x14ac:dyDescent="0.2">
      <c r="A70" s="32">
        <v>10</v>
      </c>
      <c r="B70" s="33">
        <v>10</v>
      </c>
      <c r="C70" s="34" t="s">
        <v>107</v>
      </c>
      <c r="D70" s="35" t="s">
        <v>82</v>
      </c>
      <c r="E70" s="36" t="s">
        <v>81</v>
      </c>
      <c r="F70" s="37">
        <v>22</v>
      </c>
      <c r="G70" s="38" t="s">
        <v>83</v>
      </c>
      <c r="H70" s="38"/>
      <c r="I70" s="38"/>
      <c r="J70" s="38"/>
      <c r="K70" s="37">
        <v>246599</v>
      </c>
      <c r="L70" s="38"/>
      <c r="M70" s="38"/>
      <c r="N70" s="38"/>
      <c r="O70" s="38" t="s">
        <v>50</v>
      </c>
      <c r="P70" s="38" t="s">
        <v>50</v>
      </c>
    </row>
    <row r="71" spans="1:16" ht="45" x14ac:dyDescent="0.2">
      <c r="A71" s="32">
        <v>11</v>
      </c>
      <c r="B71" s="33">
        <v>11</v>
      </c>
      <c r="C71" s="34" t="s">
        <v>103</v>
      </c>
      <c r="D71" s="35" t="s">
        <v>48</v>
      </c>
      <c r="E71" s="36" t="s">
        <v>49</v>
      </c>
      <c r="F71" s="37">
        <v>2.4</v>
      </c>
      <c r="G71" s="37">
        <v>4.12</v>
      </c>
      <c r="H71" s="38"/>
      <c r="I71" s="37">
        <v>4.12</v>
      </c>
      <c r="J71" s="38"/>
      <c r="K71" s="37">
        <v>10</v>
      </c>
      <c r="L71" s="38"/>
      <c r="M71" s="37">
        <v>10</v>
      </c>
      <c r="N71" s="38"/>
      <c r="O71" s="38" t="s">
        <v>50</v>
      </c>
      <c r="P71" s="38" t="s">
        <v>50</v>
      </c>
    </row>
    <row r="72" spans="1:16" ht="45" x14ac:dyDescent="0.2">
      <c r="A72" s="32">
        <v>12</v>
      </c>
      <c r="B72" s="33">
        <v>12</v>
      </c>
      <c r="C72" s="34" t="s">
        <v>108</v>
      </c>
      <c r="D72" s="35" t="s">
        <v>84</v>
      </c>
      <c r="E72" s="36" t="s">
        <v>49</v>
      </c>
      <c r="F72" s="37">
        <v>2.4</v>
      </c>
      <c r="G72" s="37">
        <v>14.21</v>
      </c>
      <c r="H72" s="38"/>
      <c r="I72" s="37">
        <v>14.21</v>
      </c>
      <c r="J72" s="38"/>
      <c r="K72" s="37">
        <v>34</v>
      </c>
      <c r="L72" s="38"/>
      <c r="M72" s="37">
        <v>34</v>
      </c>
      <c r="N72" s="38"/>
      <c r="O72" s="38" t="s">
        <v>50</v>
      </c>
      <c r="P72" s="38" t="s">
        <v>50</v>
      </c>
    </row>
    <row r="73" spans="1:16" x14ac:dyDescent="0.2">
      <c r="A73" s="53" t="s">
        <v>51</v>
      </c>
      <c r="B73" s="49"/>
      <c r="C73" s="49"/>
      <c r="D73" s="49"/>
      <c r="E73" s="49"/>
      <c r="F73" s="49"/>
      <c r="G73" s="49"/>
      <c r="H73" s="49"/>
      <c r="I73" s="49"/>
      <c r="J73" s="49"/>
      <c r="K73" s="38">
        <v>399135</v>
      </c>
      <c r="L73" s="38">
        <v>21153</v>
      </c>
      <c r="M73" s="38">
        <v>129226</v>
      </c>
      <c r="N73" s="38">
        <v>35</v>
      </c>
      <c r="O73" s="38">
        <v>1510.71</v>
      </c>
      <c r="P73" s="38">
        <v>2.84</v>
      </c>
    </row>
    <row r="74" spans="1:16" x14ac:dyDescent="0.2">
      <c r="A74" s="53" t="s">
        <v>52</v>
      </c>
      <c r="B74" s="49"/>
      <c r="C74" s="49"/>
      <c r="D74" s="49"/>
      <c r="E74" s="49"/>
      <c r="F74" s="49"/>
      <c r="G74" s="49"/>
      <c r="H74" s="49"/>
      <c r="I74" s="49"/>
      <c r="J74" s="49"/>
      <c r="K74" s="38">
        <v>23307</v>
      </c>
      <c r="L74" s="38"/>
      <c r="M74" s="38"/>
      <c r="N74" s="38"/>
      <c r="O74" s="38"/>
      <c r="P74" s="38"/>
    </row>
    <row r="75" spans="1:16" x14ac:dyDescent="0.2">
      <c r="A75" s="53" t="s">
        <v>53</v>
      </c>
      <c r="B75" s="49"/>
      <c r="C75" s="49"/>
      <c r="D75" s="49"/>
      <c r="E75" s="49"/>
      <c r="F75" s="49"/>
      <c r="G75" s="49"/>
      <c r="H75" s="49"/>
      <c r="I75" s="49"/>
      <c r="J75" s="49"/>
      <c r="K75" s="38">
        <v>14832</v>
      </c>
      <c r="L75" s="38"/>
      <c r="M75" s="38"/>
      <c r="N75" s="38"/>
      <c r="O75" s="38"/>
      <c r="P75" s="38"/>
    </row>
    <row r="76" spans="1:16" x14ac:dyDescent="0.2">
      <c r="A76" s="48" t="s">
        <v>85</v>
      </c>
      <c r="B76" s="49"/>
      <c r="C76" s="49"/>
      <c r="D76" s="49"/>
      <c r="E76" s="49"/>
      <c r="F76" s="49"/>
      <c r="G76" s="49"/>
      <c r="H76" s="49"/>
      <c r="I76" s="49"/>
      <c r="J76" s="49"/>
      <c r="K76" s="39">
        <v>437274</v>
      </c>
      <c r="L76" s="38"/>
      <c r="M76" s="38"/>
      <c r="N76" s="38"/>
      <c r="O76" s="39">
        <v>1510.71</v>
      </c>
      <c r="P76" s="39">
        <v>2.84</v>
      </c>
    </row>
    <row r="77" spans="1:16" x14ac:dyDescent="0.2">
      <c r="A77" s="53" t="s">
        <v>55</v>
      </c>
      <c r="B77" s="49"/>
      <c r="C77" s="49"/>
      <c r="D77" s="49"/>
      <c r="E77" s="49"/>
      <c r="F77" s="49"/>
      <c r="G77" s="49"/>
      <c r="H77" s="49"/>
      <c r="I77" s="49"/>
      <c r="J77" s="49"/>
      <c r="K77" s="38">
        <v>437274</v>
      </c>
      <c r="L77" s="38"/>
      <c r="M77" s="38"/>
      <c r="N77" s="38"/>
      <c r="O77" s="38">
        <v>1510.71</v>
      </c>
      <c r="P77" s="38">
        <v>2.84</v>
      </c>
    </row>
    <row r="78" spans="1:16" x14ac:dyDescent="0.2">
      <c r="A78" s="53" t="s">
        <v>56</v>
      </c>
      <c r="B78" s="49"/>
      <c r="C78" s="49"/>
      <c r="D78" s="49"/>
      <c r="E78" s="49"/>
      <c r="F78" s="49"/>
      <c r="G78" s="49"/>
      <c r="H78" s="49"/>
      <c r="I78" s="49"/>
      <c r="J78" s="49"/>
      <c r="K78" s="38"/>
      <c r="L78" s="38"/>
      <c r="M78" s="38"/>
      <c r="N78" s="38"/>
      <c r="O78" s="38"/>
      <c r="P78" s="38"/>
    </row>
    <row r="79" spans="1:16" x14ac:dyDescent="0.2">
      <c r="A79" s="54" t="s">
        <v>57</v>
      </c>
      <c r="B79" s="55"/>
      <c r="C79" s="55"/>
      <c r="D79" s="55"/>
      <c r="E79" s="55"/>
      <c r="F79" s="55"/>
      <c r="G79" s="55"/>
      <c r="H79" s="55"/>
      <c r="I79" s="55"/>
      <c r="J79" s="55"/>
      <c r="K79" s="43">
        <v>248756</v>
      </c>
      <c r="L79" s="38"/>
      <c r="M79" s="38"/>
      <c r="N79" s="38"/>
      <c r="O79" s="38"/>
      <c r="P79" s="38"/>
    </row>
    <row r="80" spans="1:16" x14ac:dyDescent="0.2">
      <c r="A80" s="54" t="s">
        <v>58</v>
      </c>
      <c r="B80" s="55"/>
      <c r="C80" s="55"/>
      <c r="D80" s="55"/>
      <c r="E80" s="55"/>
      <c r="F80" s="55"/>
      <c r="G80" s="55"/>
      <c r="H80" s="55"/>
      <c r="I80" s="55"/>
      <c r="J80" s="55"/>
      <c r="K80" s="43">
        <v>129226</v>
      </c>
      <c r="L80" s="38"/>
      <c r="M80" s="38"/>
      <c r="N80" s="38"/>
      <c r="O80" s="38"/>
      <c r="P80" s="38"/>
    </row>
    <row r="81" spans="1:16" x14ac:dyDescent="0.2">
      <c r="A81" s="54" t="s">
        <v>59</v>
      </c>
      <c r="B81" s="55"/>
      <c r="C81" s="55"/>
      <c r="D81" s="55"/>
      <c r="E81" s="55"/>
      <c r="F81" s="55"/>
      <c r="G81" s="55"/>
      <c r="H81" s="55"/>
      <c r="I81" s="55"/>
      <c r="J81" s="55"/>
      <c r="K81" s="43">
        <v>21188</v>
      </c>
      <c r="L81" s="38"/>
      <c r="M81" s="38"/>
      <c r="N81" s="38"/>
      <c r="O81" s="38"/>
      <c r="P81" s="38"/>
    </row>
    <row r="82" spans="1:16" x14ac:dyDescent="0.2">
      <c r="A82" s="54" t="s">
        <v>60</v>
      </c>
      <c r="B82" s="55"/>
      <c r="C82" s="55"/>
      <c r="D82" s="55"/>
      <c r="E82" s="55"/>
      <c r="F82" s="55"/>
      <c r="G82" s="55"/>
      <c r="H82" s="55"/>
      <c r="I82" s="55"/>
      <c r="J82" s="55"/>
      <c r="K82" s="43">
        <v>23307</v>
      </c>
      <c r="L82" s="38"/>
      <c r="M82" s="38"/>
      <c r="N82" s="38"/>
      <c r="O82" s="38"/>
      <c r="P82" s="38"/>
    </row>
    <row r="83" spans="1:16" x14ac:dyDescent="0.2">
      <c r="A83" s="54" t="s">
        <v>61</v>
      </c>
      <c r="B83" s="55"/>
      <c r="C83" s="55"/>
      <c r="D83" s="55"/>
      <c r="E83" s="55"/>
      <c r="F83" s="55"/>
      <c r="G83" s="55"/>
      <c r="H83" s="55"/>
      <c r="I83" s="55"/>
      <c r="J83" s="55"/>
      <c r="K83" s="43">
        <v>14832</v>
      </c>
      <c r="L83" s="38"/>
      <c r="M83" s="38"/>
      <c r="N83" s="38"/>
      <c r="O83" s="38"/>
      <c r="P83" s="38"/>
    </row>
    <row r="84" spans="1:16" x14ac:dyDescent="0.2">
      <c r="A84" s="48" t="s">
        <v>86</v>
      </c>
      <c r="B84" s="49"/>
      <c r="C84" s="49"/>
      <c r="D84" s="49"/>
      <c r="E84" s="49"/>
      <c r="F84" s="49"/>
      <c r="G84" s="49"/>
      <c r="H84" s="49"/>
      <c r="I84" s="49"/>
      <c r="J84" s="49"/>
      <c r="K84" s="39">
        <v>437274</v>
      </c>
      <c r="L84" s="38"/>
      <c r="M84" s="38"/>
      <c r="N84" s="38"/>
      <c r="O84" s="39">
        <v>1510.71</v>
      </c>
      <c r="P84" s="39">
        <v>2.84</v>
      </c>
    </row>
    <row r="85" spans="1:16" x14ac:dyDescent="0.2">
      <c r="A85" s="56" t="s">
        <v>87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</row>
    <row r="86" spans="1:16" x14ac:dyDescent="0.2">
      <c r="A86" s="53" t="s">
        <v>88</v>
      </c>
      <c r="B86" s="49"/>
      <c r="C86" s="49"/>
      <c r="D86" s="49"/>
      <c r="E86" s="49"/>
      <c r="F86" s="49"/>
      <c r="G86" s="49"/>
      <c r="H86" s="49"/>
      <c r="I86" s="49"/>
      <c r="J86" s="49"/>
      <c r="K86" s="38">
        <v>459855</v>
      </c>
      <c r="L86" s="38">
        <v>39122</v>
      </c>
      <c r="M86" s="38">
        <v>168057</v>
      </c>
      <c r="N86" s="38">
        <v>6977</v>
      </c>
      <c r="O86" s="38">
        <v>3077.35</v>
      </c>
      <c r="P86" s="38">
        <v>573.73</v>
      </c>
    </row>
    <row r="87" spans="1:16" x14ac:dyDescent="0.2">
      <c r="A87" s="53" t="s">
        <v>52</v>
      </c>
      <c r="B87" s="49"/>
      <c r="C87" s="49"/>
      <c r="D87" s="49"/>
      <c r="E87" s="49"/>
      <c r="F87" s="49"/>
      <c r="G87" s="49"/>
      <c r="H87" s="49"/>
      <c r="I87" s="49"/>
      <c r="J87" s="49"/>
      <c r="K87" s="38">
        <v>50709</v>
      </c>
      <c r="L87" s="38"/>
      <c r="M87" s="38"/>
      <c r="N87" s="38"/>
      <c r="O87" s="38"/>
      <c r="P87" s="38"/>
    </row>
    <row r="88" spans="1:16" x14ac:dyDescent="0.2">
      <c r="A88" s="53" t="s">
        <v>53</v>
      </c>
      <c r="B88" s="49"/>
      <c r="C88" s="49"/>
      <c r="D88" s="49"/>
      <c r="E88" s="49"/>
      <c r="F88" s="49"/>
      <c r="G88" s="49"/>
      <c r="H88" s="49"/>
      <c r="I88" s="49"/>
      <c r="J88" s="49"/>
      <c r="K88" s="38">
        <v>32269</v>
      </c>
      <c r="L88" s="38"/>
      <c r="M88" s="38"/>
      <c r="N88" s="38"/>
      <c r="O88" s="38"/>
      <c r="P88" s="38"/>
    </row>
    <row r="89" spans="1:16" x14ac:dyDescent="0.2">
      <c r="A89" s="48" t="s">
        <v>89</v>
      </c>
      <c r="B89" s="49"/>
      <c r="C89" s="49"/>
      <c r="D89" s="49"/>
      <c r="E89" s="49"/>
      <c r="F89" s="49"/>
      <c r="G89" s="49"/>
      <c r="H89" s="49"/>
      <c r="I89" s="49"/>
      <c r="J89" s="49"/>
      <c r="K89" s="39">
        <v>542833</v>
      </c>
      <c r="L89" s="38"/>
      <c r="M89" s="38"/>
      <c r="N89" s="38"/>
      <c r="O89" s="39">
        <v>3077.35</v>
      </c>
      <c r="P89" s="39">
        <v>573.73</v>
      </c>
    </row>
    <row r="90" spans="1:16" x14ac:dyDescent="0.2">
      <c r="A90" s="53" t="s">
        <v>55</v>
      </c>
      <c r="B90" s="49"/>
      <c r="C90" s="49"/>
      <c r="D90" s="49"/>
      <c r="E90" s="49"/>
      <c r="F90" s="49"/>
      <c r="G90" s="49"/>
      <c r="H90" s="49"/>
      <c r="I90" s="49"/>
      <c r="J90" s="49"/>
      <c r="K90" s="38">
        <v>542833</v>
      </c>
      <c r="L90" s="38"/>
      <c r="M90" s="38"/>
      <c r="N90" s="38"/>
      <c r="O90" s="38">
        <v>3077.35</v>
      </c>
      <c r="P90" s="38">
        <v>573.73</v>
      </c>
    </row>
    <row r="91" spans="1:16" x14ac:dyDescent="0.2">
      <c r="A91" s="53" t="s">
        <v>56</v>
      </c>
      <c r="B91" s="49"/>
      <c r="C91" s="49"/>
      <c r="D91" s="49"/>
      <c r="E91" s="49"/>
      <c r="F91" s="49"/>
      <c r="G91" s="49"/>
      <c r="H91" s="49"/>
      <c r="I91" s="49"/>
      <c r="J91" s="49"/>
      <c r="K91" s="38"/>
      <c r="L91" s="38"/>
      <c r="M91" s="38"/>
      <c r="N91" s="38"/>
      <c r="O91" s="38"/>
      <c r="P91" s="38"/>
    </row>
    <row r="92" spans="1:16" x14ac:dyDescent="0.2">
      <c r="A92" s="46" t="s">
        <v>57</v>
      </c>
      <c r="B92" s="47"/>
      <c r="C92" s="47"/>
      <c r="D92" s="47"/>
      <c r="E92" s="47"/>
      <c r="F92" s="47"/>
      <c r="G92" s="47"/>
      <c r="H92" s="47"/>
      <c r="I92" s="47"/>
      <c r="J92" s="47"/>
      <c r="K92" s="42">
        <v>252676</v>
      </c>
      <c r="L92" s="38"/>
      <c r="M92" s="38"/>
      <c r="N92" s="38"/>
      <c r="O92" s="38"/>
      <c r="P92" s="38"/>
    </row>
    <row r="93" spans="1:16" x14ac:dyDescent="0.2">
      <c r="A93" s="46" t="s">
        <v>58</v>
      </c>
      <c r="B93" s="47"/>
      <c r="C93" s="47"/>
      <c r="D93" s="47"/>
      <c r="E93" s="47"/>
      <c r="F93" s="47"/>
      <c r="G93" s="47"/>
      <c r="H93" s="47"/>
      <c r="I93" s="47"/>
      <c r="J93" s="47"/>
      <c r="K93" s="42">
        <v>168057</v>
      </c>
      <c r="L93" s="38"/>
      <c r="M93" s="38"/>
      <c r="N93" s="38"/>
      <c r="O93" s="38"/>
      <c r="P93" s="38"/>
    </row>
    <row r="94" spans="1:16" x14ac:dyDescent="0.2">
      <c r="A94" s="46" t="s">
        <v>59</v>
      </c>
      <c r="B94" s="47"/>
      <c r="C94" s="47"/>
      <c r="D94" s="47"/>
      <c r="E94" s="47"/>
      <c r="F94" s="47"/>
      <c r="G94" s="47"/>
      <c r="H94" s="47"/>
      <c r="I94" s="47"/>
      <c r="J94" s="47"/>
      <c r="K94" s="42">
        <v>46099</v>
      </c>
      <c r="L94" s="38"/>
      <c r="M94" s="38"/>
      <c r="N94" s="38"/>
      <c r="O94" s="38"/>
      <c r="P94" s="38"/>
    </row>
    <row r="95" spans="1:16" x14ac:dyDescent="0.2">
      <c r="A95" s="46" t="s">
        <v>60</v>
      </c>
      <c r="B95" s="47"/>
      <c r="C95" s="47"/>
      <c r="D95" s="47"/>
      <c r="E95" s="47"/>
      <c r="F95" s="47"/>
      <c r="G95" s="47"/>
      <c r="H95" s="47"/>
      <c r="I95" s="47"/>
      <c r="J95" s="47"/>
      <c r="K95" s="42">
        <v>50709</v>
      </c>
      <c r="L95" s="38"/>
      <c r="M95" s="38"/>
      <c r="N95" s="38"/>
      <c r="O95" s="38"/>
      <c r="P95" s="38"/>
    </row>
    <row r="96" spans="1:16" x14ac:dyDescent="0.2">
      <c r="A96" s="46" t="s">
        <v>61</v>
      </c>
      <c r="B96" s="47"/>
      <c r="C96" s="47"/>
      <c r="D96" s="47"/>
      <c r="E96" s="47"/>
      <c r="F96" s="47"/>
      <c r="G96" s="47"/>
      <c r="H96" s="47"/>
      <c r="I96" s="47"/>
      <c r="J96" s="47"/>
      <c r="K96" s="42">
        <v>32269</v>
      </c>
      <c r="L96" s="38"/>
      <c r="M96" s="38"/>
      <c r="N96" s="38"/>
      <c r="O96" s="38"/>
      <c r="P96" s="38"/>
    </row>
    <row r="97" spans="1:16" x14ac:dyDescent="0.2">
      <c r="A97" s="48" t="s">
        <v>90</v>
      </c>
      <c r="B97" s="49"/>
      <c r="C97" s="49"/>
      <c r="D97" s="49"/>
      <c r="E97" s="49"/>
      <c r="F97" s="49"/>
      <c r="G97" s="49"/>
      <c r="H97" s="49"/>
      <c r="I97" s="49"/>
      <c r="J97" s="49"/>
      <c r="K97" s="39">
        <v>542833</v>
      </c>
      <c r="L97" s="38"/>
      <c r="M97" s="38"/>
      <c r="N97" s="38"/>
      <c r="O97" s="39">
        <v>3077.35</v>
      </c>
      <c r="P97" s="39">
        <v>573.73</v>
      </c>
    </row>
  </sheetData>
  <mergeCells count="101">
    <mergeCell ref="M31:M32"/>
    <mergeCell ref="N31:N32"/>
    <mergeCell ref="K29:N29"/>
    <mergeCell ref="A30:A32"/>
    <mergeCell ref="B30:B32"/>
    <mergeCell ref="G30:G32"/>
    <mergeCell ref="H30:J30"/>
    <mergeCell ref="K30:K32"/>
    <mergeCell ref="L30:N30"/>
    <mergeCell ref="H31:H32"/>
    <mergeCell ref="I31:I32"/>
    <mergeCell ref="J31:J32"/>
    <mergeCell ref="L31:L32"/>
    <mergeCell ref="M18:N18"/>
    <mergeCell ref="O18:P18"/>
    <mergeCell ref="A29:B29"/>
    <mergeCell ref="C29:C32"/>
    <mergeCell ref="D29:D32"/>
    <mergeCell ref="E29:E32"/>
    <mergeCell ref="F29:F32"/>
    <mergeCell ref="G29:J29"/>
    <mergeCell ref="O29:O32"/>
    <mergeCell ref="P29:P32"/>
    <mergeCell ref="M10:P10"/>
    <mergeCell ref="M11:P11"/>
    <mergeCell ref="M12:P12"/>
    <mergeCell ref="M13:P13"/>
    <mergeCell ref="M14:P14"/>
    <mergeCell ref="I16:J17"/>
    <mergeCell ref="K16:L17"/>
    <mergeCell ref="M16:P16"/>
    <mergeCell ref="M17:N17"/>
    <mergeCell ref="O17:P17"/>
    <mergeCell ref="M4:P4"/>
    <mergeCell ref="M5:P5"/>
    <mergeCell ref="M6:P6"/>
    <mergeCell ref="M7:P7"/>
    <mergeCell ref="M8:P8"/>
    <mergeCell ref="M9:P9"/>
    <mergeCell ref="A34:P34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49:P49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63:J63"/>
    <mergeCell ref="A64:P64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92:J92"/>
    <mergeCell ref="A93:J93"/>
    <mergeCell ref="A82:J82"/>
    <mergeCell ref="A83:J83"/>
    <mergeCell ref="A84:J84"/>
    <mergeCell ref="A85:P85"/>
    <mergeCell ref="A86:J86"/>
    <mergeCell ref="A87:J87"/>
    <mergeCell ref="B6:K6"/>
    <mergeCell ref="B7:K7"/>
    <mergeCell ref="B8:K8"/>
    <mergeCell ref="B9:K9"/>
    <mergeCell ref="B10:K10"/>
    <mergeCell ref="H25:I25"/>
    <mergeCell ref="I18:J18"/>
    <mergeCell ref="K18:L18"/>
    <mergeCell ref="H26:I26"/>
    <mergeCell ref="H27:I27"/>
    <mergeCell ref="A94:J94"/>
    <mergeCell ref="A95:J95"/>
    <mergeCell ref="A96:J96"/>
    <mergeCell ref="A97:J97"/>
    <mergeCell ref="A88:J88"/>
    <mergeCell ref="A89:J89"/>
    <mergeCell ref="A90:J90"/>
    <mergeCell ref="A91:J91"/>
  </mergeCells>
  <pageMargins left="0.19685039370078741" right="0.19685039370078741" top="0.39370078740157483" bottom="0.39370078740157483" header="0.19685039370078741" footer="0.19685039370078741"/>
  <pageSetup paperSize="9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5"/>
  <sheetViews>
    <sheetView tabSelected="1" workbookViewId="0">
      <selection activeCell="C1" sqref="C1:C5"/>
    </sheetView>
  </sheetViews>
  <sheetFormatPr defaultRowHeight="12.75" x14ac:dyDescent="0.2"/>
  <cols>
    <col min="1" max="1" width="36.42578125" customWidth="1"/>
  </cols>
  <sheetData>
    <row r="1" spans="1:3" x14ac:dyDescent="0.2">
      <c r="A1" t="s">
        <v>57</v>
      </c>
      <c r="B1" s="44">
        <f>'Акт 16 граф'!K92</f>
        <v>252676</v>
      </c>
      <c r="C1" s="92">
        <f>LOOKUP(,-1/('Акт 16 граф'!$A$37:$P$97=Лист1!A1),'Акт 16 граф'!$K$37:$K$96)</f>
        <v>252676</v>
      </c>
    </row>
    <row r="2" spans="1:3" x14ac:dyDescent="0.2">
      <c r="A2" t="s">
        <v>58</v>
      </c>
      <c r="B2" s="44">
        <f>'Акт 16 граф'!K93</f>
        <v>168057</v>
      </c>
      <c r="C2" s="92">
        <f>LOOKUP(,-1/('Акт 16 граф'!$A$37:$P$97=Лист1!A2),'Акт 16 граф'!$K$37:$K$96)</f>
        <v>168057</v>
      </c>
    </row>
    <row r="3" spans="1:3" x14ac:dyDescent="0.2">
      <c r="A3" t="s">
        <v>59</v>
      </c>
      <c r="B3" s="44">
        <f>'Акт 16 граф'!K94</f>
        <v>46099</v>
      </c>
      <c r="C3" s="92">
        <f>LOOKUP(,-1/('Акт 16 граф'!$A$37:$P$97=Лист1!A3),'Акт 16 граф'!$K$37:$K$96)</f>
        <v>46099</v>
      </c>
    </row>
    <row r="4" spans="1:3" x14ac:dyDescent="0.2">
      <c r="A4" t="s">
        <v>60</v>
      </c>
      <c r="B4" s="44">
        <f>'Акт 16 граф'!K95</f>
        <v>50709</v>
      </c>
      <c r="C4" s="92">
        <f>LOOKUP(,-1/('Акт 16 граф'!$A$37:$P$97=Лист1!A4),'Акт 16 граф'!$K$37:$K$96)</f>
        <v>50709</v>
      </c>
    </row>
    <row r="5" spans="1:3" x14ac:dyDescent="0.2">
      <c r="A5" t="s">
        <v>61</v>
      </c>
      <c r="B5" s="44">
        <f>'Акт 16 граф'!K96</f>
        <v>32269</v>
      </c>
      <c r="C5" s="92">
        <f>LOOKUP(,-1/('Акт 16 граф'!$A$37:$P$97=Лист1!A5),'Акт 16 граф'!$K$37:$K$96)</f>
        <v>32269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Акт 16 граф</vt:lpstr>
      <vt:lpstr>Лист1</vt:lpstr>
      <vt:lpstr>'Акт 16 граф'!FOTImp</vt:lpstr>
      <vt:lpstr>'Акт 16 граф'!Ind</vt:lpstr>
      <vt:lpstr>'Акт 16 граф'!Investor</vt:lpstr>
      <vt:lpstr>'Акт 16 граф'!Obosn</vt:lpstr>
      <vt:lpstr>'Акт 16 граф'!ReturnImp</vt:lpstr>
      <vt:lpstr>'Акт 16 граф'!SmPrImp</vt:lpstr>
      <vt:lpstr>'Акт 16 граф'!Zakaz</vt:lpstr>
      <vt:lpstr>'Акт 16 граф'!ZatrTrImp</vt:lpstr>
      <vt:lpstr>'Акт 16 граф'!Заголовки_для_печати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Ющенко</dc:creator>
  <cp:lastModifiedBy>Ракитин И.О.</cp:lastModifiedBy>
  <cp:lastPrinted>2012-01-13T11:36:41Z</cp:lastPrinted>
  <dcterms:created xsi:type="dcterms:W3CDTF">2002-07-24T02:50:49Z</dcterms:created>
  <dcterms:modified xsi:type="dcterms:W3CDTF">2017-07-25T09:26:20Z</dcterms:modified>
</cp:coreProperties>
</file>