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аб1 1 ТО (2)" sheetId="2" r:id="rId1"/>
    <sheet name="таб1 2 ТО" sheetId="1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I21" i="1"/>
  <c r="H21" i="1"/>
  <c r="J21" i="1" s="1"/>
  <c r="I20" i="1"/>
  <c r="H20" i="1"/>
  <c r="J20" i="1" s="1"/>
  <c r="I19" i="1"/>
  <c r="H19" i="1"/>
  <c r="J19" i="1" s="1"/>
  <c r="I18" i="1"/>
  <c r="J18" i="1" s="1"/>
  <c r="H18" i="1"/>
  <c r="I17" i="1"/>
  <c r="H17" i="1"/>
  <c r="J17" i="1" s="1"/>
  <c r="I16" i="1"/>
  <c r="H16" i="1"/>
  <c r="J16" i="1" s="1"/>
  <c r="J15" i="1"/>
  <c r="I15" i="1"/>
  <c r="H15" i="1"/>
  <c r="I14" i="1"/>
  <c r="H14" i="1"/>
  <c r="J14" i="1" s="1"/>
  <c r="I13" i="1"/>
  <c r="H13" i="1"/>
  <c r="J13" i="1" s="1"/>
  <c r="I12" i="1"/>
  <c r="J12" i="1" s="1"/>
  <c r="H12" i="1"/>
  <c r="I11" i="1"/>
  <c r="H11" i="1"/>
  <c r="J11" i="1" s="1"/>
  <c r="I10" i="1"/>
  <c r="J10" i="1" s="1"/>
  <c r="H10" i="1"/>
  <c r="I9" i="1"/>
  <c r="H9" i="1"/>
  <c r="J9" i="1" s="1"/>
  <c r="I8" i="1"/>
  <c r="H8" i="1"/>
  <c r="J8" i="1" s="1"/>
  <c r="J7" i="1"/>
  <c r="I7" i="1"/>
  <c r="H7" i="1"/>
  <c r="I6" i="1"/>
  <c r="I21" i="2"/>
  <c r="H21" i="2"/>
  <c r="G21" i="2"/>
  <c r="I20" i="2"/>
  <c r="H20" i="2"/>
  <c r="G20" i="2"/>
  <c r="I19" i="2"/>
  <c r="H19" i="2"/>
  <c r="G19" i="2"/>
  <c r="I18" i="2"/>
  <c r="H18" i="2"/>
  <c r="G18" i="2"/>
  <c r="I17" i="2"/>
  <c r="H17" i="2"/>
  <c r="G17" i="2"/>
  <c r="I16" i="2"/>
  <c r="H16" i="2"/>
  <c r="G16" i="2"/>
  <c r="I15" i="2"/>
  <c r="H15" i="2"/>
  <c r="G15" i="2"/>
  <c r="I14" i="2"/>
  <c r="H14" i="2"/>
  <c r="G14" i="2"/>
  <c r="I13" i="2"/>
  <c r="H13" i="2"/>
  <c r="G13" i="2"/>
  <c r="I12" i="2"/>
  <c r="H12" i="2"/>
  <c r="G12" i="2"/>
  <c r="I11" i="2"/>
  <c r="H11" i="2"/>
  <c r="G11" i="2"/>
  <c r="I10" i="2"/>
  <c r="H10" i="2"/>
  <c r="G10" i="2"/>
  <c r="I9" i="2"/>
  <c r="H9" i="2"/>
  <c r="G9" i="2"/>
  <c r="I8" i="2"/>
  <c r="H8" i="2"/>
  <c r="G8" i="2"/>
  <c r="I7" i="2"/>
  <c r="H7" i="2"/>
  <c r="G7" i="2"/>
</calcChain>
</file>

<file path=xl/sharedStrings.xml><?xml version="1.0" encoding="utf-8"?>
<sst xmlns="http://schemas.openxmlformats.org/spreadsheetml/2006/main" count="45" uniqueCount="22">
  <si>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b/>
        <sz val="13"/>
        <color rgb="FF000000"/>
        <rFont val="Times New Roman"/>
        <family val="1"/>
        <charset val="204"/>
      </rPr>
      <t>Анализ обращений</t>
    </r>
  </si>
  <si>
    <t>Таблица №1.</t>
  </si>
  <si>
    <t>Категории прикрепленных и вид обращений</t>
  </si>
  <si>
    <t>Абс. Числа</t>
  </si>
  <si>
    <t>Динамика %</t>
  </si>
  <si>
    <t>Структура %</t>
  </si>
  <si>
    <t>Динамика</t>
  </si>
  <si>
    <t xml:space="preserve">     - УМО</t>
  </si>
  <si>
    <t xml:space="preserve">     -активные вызовы</t>
  </si>
  <si>
    <t xml:space="preserve">     -амбулаторный прием </t>
  </si>
  <si>
    <t xml:space="preserve">     -ВВК</t>
  </si>
  <si>
    <t>- консультативный прием</t>
  </si>
  <si>
    <t xml:space="preserve"> Офицеры запаса и в отставке</t>
  </si>
  <si>
    <t xml:space="preserve">из них:  - УМО </t>
  </si>
  <si>
    <t xml:space="preserve">           -активные вызовы</t>
  </si>
  <si>
    <t xml:space="preserve">           -амбулаторный прием </t>
  </si>
  <si>
    <t xml:space="preserve"> Члены семей</t>
  </si>
  <si>
    <t>в т.ч.  -консультативный прием</t>
  </si>
  <si>
    <t>Гражданский персонал РА</t>
  </si>
  <si>
    <r>
      <t xml:space="preserve">ВСЕГО  </t>
    </r>
    <r>
      <rPr>
        <sz val="14"/>
        <color rgb="FF000000"/>
        <rFont val="Times New Roman"/>
        <family val="1"/>
        <charset val="204"/>
      </rPr>
      <t>в том числе:</t>
    </r>
  </si>
  <si>
    <r>
      <t xml:space="preserve">Офицеры кадра (военнослужащих) </t>
    </r>
    <r>
      <rPr>
        <sz val="14"/>
        <color rgb="FF000000"/>
        <rFont val="Times New Roman"/>
        <family val="1"/>
        <charset val="204"/>
      </rPr>
      <t>из них:</t>
    </r>
  </si>
  <si>
    <t>Прикрепленные в порядке ДМС  (прочие)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</si>
</sst>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"/>
  </numFmts>
  <fonts count="10" x14ac:knownFonts="1">
    <font>
      <sz val="11"/>
      <color theme="1"/>
      <name val="Calibri"/>
      <family val="2"/>
      <scheme val="minor"/>
    </font>
    <font>
      <sz val="13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4FCF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 applyAlignment="1">
      <alignment horizontal="right" vertical="center" indent="4"/>
    </xf>
    <xf numFmtId="0" fontId="6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9" fillId="0" borderId="11" xfId="0" applyFont="1" applyBorder="1" applyAlignment="1">
      <alignment vertical="center" wrapText="1"/>
    </xf>
    <xf numFmtId="0" fontId="8" fillId="0" borderId="12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174" fontId="4" fillId="4" borderId="10" xfId="0" applyNumberFormat="1" applyFont="1" applyFill="1" applyBorder="1" applyAlignment="1">
      <alignment horizontal="center" vertical="center" wrapText="1"/>
    </xf>
    <xf numFmtId="174" fontId="4" fillId="3" borderId="10" xfId="0" applyNumberFormat="1" applyFont="1" applyFill="1" applyBorder="1" applyAlignment="1">
      <alignment horizontal="center" vertical="center" wrapText="1"/>
    </xf>
    <xf numFmtId="174" fontId="4" fillId="3" borderId="8" xfId="0" applyNumberFormat="1" applyFont="1" applyFill="1" applyBorder="1" applyAlignment="1">
      <alignment horizontal="center" vertical="center" wrapText="1"/>
    </xf>
    <xf numFmtId="174" fontId="4" fillId="8" borderId="10" xfId="0" applyNumberFormat="1" applyFont="1" applyFill="1" applyBorder="1" applyAlignment="1">
      <alignment horizontal="center" vertical="center" wrapText="1"/>
    </xf>
    <xf numFmtId="174" fontId="4" fillId="5" borderId="8" xfId="0" applyNumberFormat="1" applyFont="1" applyFill="1" applyBorder="1" applyAlignment="1">
      <alignment horizontal="center" vertical="center"/>
    </xf>
    <xf numFmtId="174" fontId="4" fillId="6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tabSelected="1" workbookViewId="0">
      <selection activeCell="D8" sqref="D8"/>
    </sheetView>
  </sheetViews>
  <sheetFormatPr defaultRowHeight="15" x14ac:dyDescent="0.25"/>
  <cols>
    <col min="2" max="2" width="48.140625" customWidth="1"/>
    <col min="7" max="7" width="10.28515625" customWidth="1"/>
    <col min="13" max="13" width="10.42578125" bestFit="1" customWidth="1"/>
  </cols>
  <sheetData>
    <row r="2" spans="2:10" ht="16.5" x14ac:dyDescent="0.25">
      <c r="B2" s="24" t="s">
        <v>0</v>
      </c>
      <c r="C2" s="24"/>
      <c r="D2" s="24"/>
      <c r="E2" s="24"/>
      <c r="F2" s="24"/>
      <c r="G2" s="24"/>
      <c r="H2" s="24"/>
      <c r="I2" s="24"/>
      <c r="J2" s="24"/>
    </row>
    <row r="3" spans="2:10" ht="17.25" thickBot="1" x14ac:dyDescent="0.3">
      <c r="B3" s="1" t="s">
        <v>1</v>
      </c>
    </row>
    <row r="4" spans="2:10" ht="47.25" customHeight="1" thickBot="1" x14ac:dyDescent="0.3">
      <c r="B4" s="25" t="s">
        <v>2</v>
      </c>
      <c r="C4" s="16">
        <v>6571</v>
      </c>
      <c r="D4" s="15"/>
      <c r="E4" s="17"/>
      <c r="F4" s="18" t="s">
        <v>4</v>
      </c>
      <c r="G4" s="21" t="s">
        <v>5</v>
      </c>
      <c r="H4" s="20"/>
      <c r="I4" s="22"/>
      <c r="J4" s="13" t="s">
        <v>6</v>
      </c>
    </row>
    <row r="5" spans="2:10" ht="17.25" thickBot="1" x14ac:dyDescent="0.3">
      <c r="B5" s="26"/>
      <c r="C5" s="2">
        <v>2014</v>
      </c>
      <c r="D5" s="2">
        <v>2015</v>
      </c>
      <c r="E5" s="2">
        <v>2016</v>
      </c>
      <c r="F5" s="19"/>
      <c r="G5" s="2">
        <v>2014</v>
      </c>
      <c r="H5" s="2">
        <v>2015</v>
      </c>
      <c r="I5" s="2">
        <v>2016</v>
      </c>
      <c r="J5" s="23"/>
    </row>
    <row r="6" spans="2:10" ht="15.75" customHeight="1" thickBot="1" x14ac:dyDescent="0.3">
      <c r="B6" s="27" t="s">
        <v>19</v>
      </c>
      <c r="C6" s="3">
        <v>14174</v>
      </c>
      <c r="D6" s="3">
        <v>15308</v>
      </c>
      <c r="E6" s="3">
        <v>27195</v>
      </c>
      <c r="F6" s="4"/>
      <c r="G6" s="5">
        <v>100</v>
      </c>
      <c r="H6" s="6">
        <v>100</v>
      </c>
      <c r="I6" s="6">
        <v>100</v>
      </c>
      <c r="J6" s="14"/>
    </row>
    <row r="7" spans="2:10" ht="34.5" customHeight="1" thickBot="1" x14ac:dyDescent="0.3">
      <c r="B7" s="27" t="s">
        <v>20</v>
      </c>
      <c r="C7" s="7">
        <v>7733</v>
      </c>
      <c r="D7" s="7">
        <v>6571</v>
      </c>
      <c r="E7" s="7">
        <v>8346</v>
      </c>
      <c r="F7" s="4"/>
      <c r="G7" s="34">
        <f>C7*100/C6</f>
        <v>54.557640750670238</v>
      </c>
      <c r="H7" s="35">
        <f>D7*100/D6</f>
        <v>42.925267833812384</v>
      </c>
      <c r="I7" s="35">
        <f>E7*100/E6</f>
        <v>30.689464975179259</v>
      </c>
      <c r="J7" s="8"/>
    </row>
    <row r="8" spans="2:10" ht="15.75" customHeight="1" thickBot="1" x14ac:dyDescent="0.3">
      <c r="B8" s="28" t="s">
        <v>7</v>
      </c>
      <c r="C8" s="9">
        <v>5484</v>
      </c>
      <c r="D8" s="9">
        <v>4886</v>
      </c>
      <c r="E8" s="9">
        <v>2638</v>
      </c>
      <c r="F8" s="10"/>
      <c r="G8" s="33">
        <f>C8*100/C6</f>
        <v>38.690560180612387</v>
      </c>
      <c r="H8" s="33">
        <f t="shared" ref="H8:I8" si="0">D8*100/D6</f>
        <v>31.917951397961851</v>
      </c>
      <c r="I8" s="33">
        <f t="shared" si="0"/>
        <v>9.7003125574554154</v>
      </c>
      <c r="J8" s="11"/>
    </row>
    <row r="9" spans="2:10" ht="15.75" customHeight="1" thickBot="1" x14ac:dyDescent="0.3">
      <c r="B9" s="28" t="s">
        <v>8</v>
      </c>
      <c r="C9" s="9">
        <v>0</v>
      </c>
      <c r="D9" s="9">
        <v>0</v>
      </c>
      <c r="E9" s="9">
        <v>0</v>
      </c>
      <c r="F9" s="10"/>
      <c r="G9" s="33">
        <f>C9*100/C6</f>
        <v>0</v>
      </c>
      <c r="H9" s="33">
        <f>D9*100/D6</f>
        <v>0</v>
      </c>
      <c r="I9" s="33">
        <f t="shared" ref="I9" si="1">E9*100/E6</f>
        <v>0</v>
      </c>
      <c r="J9" s="11"/>
    </row>
    <row r="10" spans="2:10" ht="15.75" customHeight="1" thickBot="1" x14ac:dyDescent="0.3">
      <c r="B10" s="28" t="s">
        <v>9</v>
      </c>
      <c r="C10" s="9">
        <v>2978</v>
      </c>
      <c r="D10" s="9">
        <v>3309</v>
      </c>
      <c r="E10" s="9">
        <v>2798</v>
      </c>
      <c r="F10" s="10"/>
      <c r="G10" s="33">
        <f>C10*100/C6</f>
        <v>21.010300550303374</v>
      </c>
      <c r="H10" s="33">
        <f t="shared" ref="H10:I10" si="2">D10*100/D6</f>
        <v>21.616148419127253</v>
      </c>
      <c r="I10" s="33">
        <f t="shared" si="2"/>
        <v>10.288656002941718</v>
      </c>
      <c r="J10" s="11"/>
    </row>
    <row r="11" spans="2:10" ht="15.75" customHeight="1" thickBot="1" x14ac:dyDescent="0.3">
      <c r="B11" s="28" t="s">
        <v>10</v>
      </c>
      <c r="C11" s="9">
        <v>2840</v>
      </c>
      <c r="D11" s="9">
        <v>4004</v>
      </c>
      <c r="E11" s="9">
        <v>2495</v>
      </c>
      <c r="F11" s="10"/>
      <c r="G11" s="33">
        <f>C11*100/C6</f>
        <v>20.036686891491463</v>
      </c>
      <c r="H11" s="33">
        <f t="shared" ref="H11:I11" si="3">D11*100/D6</f>
        <v>26.156258165665012</v>
      </c>
      <c r="I11" s="33">
        <f t="shared" si="3"/>
        <v>9.1744806030520323</v>
      </c>
      <c r="J11" s="11"/>
    </row>
    <row r="12" spans="2:10" ht="15" customHeight="1" thickBot="1" x14ac:dyDescent="0.3">
      <c r="B12" s="29" t="s">
        <v>11</v>
      </c>
      <c r="C12" s="9">
        <v>36</v>
      </c>
      <c r="D12" s="9">
        <v>0</v>
      </c>
      <c r="E12" s="9">
        <v>415</v>
      </c>
      <c r="F12" s="10"/>
      <c r="G12" s="33">
        <f>C12*100/C6</f>
        <v>0.25398617186397632</v>
      </c>
      <c r="H12" s="33">
        <f t="shared" ref="H12:I12" si="4">D12*100/D6</f>
        <v>0</v>
      </c>
      <c r="I12" s="33">
        <f t="shared" si="4"/>
        <v>1.5260158117300975</v>
      </c>
      <c r="J12" s="12"/>
    </row>
    <row r="13" spans="2:10" ht="19.5" customHeight="1" thickBot="1" x14ac:dyDescent="0.3">
      <c r="B13" s="30" t="s">
        <v>12</v>
      </c>
      <c r="C13" s="7">
        <v>1338</v>
      </c>
      <c r="D13" s="7">
        <v>1272</v>
      </c>
      <c r="E13" s="7">
        <v>10581</v>
      </c>
      <c r="F13" s="4"/>
      <c r="G13" s="34">
        <f>C13*100/C6</f>
        <v>9.4398193876111183</v>
      </c>
      <c r="H13" s="34">
        <f t="shared" ref="H13:I13" si="5">D13*100/D6</f>
        <v>8.3093807159655082</v>
      </c>
      <c r="I13" s="34">
        <f t="shared" si="5"/>
        <v>38.907887479316052</v>
      </c>
      <c r="J13" s="8"/>
    </row>
    <row r="14" spans="2:10" ht="15.75" customHeight="1" thickBot="1" x14ac:dyDescent="0.3">
      <c r="B14" s="31" t="s">
        <v>13</v>
      </c>
      <c r="C14" s="9">
        <v>19</v>
      </c>
      <c r="D14" s="9">
        <v>107</v>
      </c>
      <c r="E14" s="9">
        <v>218</v>
      </c>
      <c r="F14" s="10"/>
      <c r="G14" s="36">
        <f>C14*100/C6</f>
        <v>0.13404825737265416</v>
      </c>
      <c r="H14" s="36">
        <f t="shared" ref="H14:I14" si="6">D14*100/D6</f>
        <v>0.69898092500653253</v>
      </c>
      <c r="I14" s="36">
        <f t="shared" si="6"/>
        <v>0.80161794447508739</v>
      </c>
      <c r="J14" s="12"/>
    </row>
    <row r="15" spans="2:10" ht="15.75" customHeight="1" thickBot="1" x14ac:dyDescent="0.3">
      <c r="B15" s="31" t="s">
        <v>14</v>
      </c>
      <c r="C15" s="9"/>
      <c r="D15" s="9"/>
      <c r="E15" s="9">
        <v>0</v>
      </c>
      <c r="F15" s="10"/>
      <c r="G15" s="36">
        <f>C15*100/C6</f>
        <v>0</v>
      </c>
      <c r="H15" s="36">
        <f t="shared" ref="H15:I15" si="7">D15*100/D6</f>
        <v>0</v>
      </c>
      <c r="I15" s="36">
        <f t="shared" si="7"/>
        <v>0</v>
      </c>
      <c r="J15" s="12"/>
    </row>
    <row r="16" spans="2:10" ht="15.75" customHeight="1" thickBot="1" x14ac:dyDescent="0.3">
      <c r="B16" s="31" t="s">
        <v>15</v>
      </c>
      <c r="C16" s="9">
        <v>1052</v>
      </c>
      <c r="D16" s="9">
        <v>865</v>
      </c>
      <c r="E16" s="9">
        <v>9682</v>
      </c>
      <c r="F16" s="10"/>
      <c r="G16" s="36">
        <f>C16*100/C6</f>
        <v>7.4220403555806405</v>
      </c>
      <c r="H16" s="36">
        <f t="shared" ref="H16:I16" si="8">D16*100/D6</f>
        <v>5.6506401881369221</v>
      </c>
      <c r="I16" s="36">
        <f t="shared" si="8"/>
        <v>35.602132744989888</v>
      </c>
      <c r="J16" s="12"/>
    </row>
    <row r="17" spans="2:10" ht="15.75" customHeight="1" thickBot="1" x14ac:dyDescent="0.3">
      <c r="B17" s="32" t="s">
        <v>11</v>
      </c>
      <c r="C17" s="9">
        <v>9</v>
      </c>
      <c r="D17" s="9">
        <v>0</v>
      </c>
      <c r="E17" s="9">
        <v>205</v>
      </c>
      <c r="F17" s="10"/>
      <c r="G17" s="36">
        <f>C17*100/C6</f>
        <v>6.3496542965994079E-2</v>
      </c>
      <c r="H17" s="36">
        <f t="shared" ref="H17:I17" si="9">D17*100/D6</f>
        <v>0</v>
      </c>
      <c r="I17" s="36">
        <f t="shared" si="9"/>
        <v>0.75381503952932527</v>
      </c>
      <c r="J17" s="12"/>
    </row>
    <row r="18" spans="2:10" ht="15.75" customHeight="1" thickBot="1" x14ac:dyDescent="0.3">
      <c r="B18" s="27" t="s">
        <v>16</v>
      </c>
      <c r="C18" s="7">
        <v>700</v>
      </c>
      <c r="D18" s="7">
        <v>560</v>
      </c>
      <c r="E18" s="7">
        <v>5010</v>
      </c>
      <c r="F18" s="4"/>
      <c r="G18" s="34">
        <f>C18*100/C6</f>
        <v>4.9386200084662057</v>
      </c>
      <c r="H18" s="34">
        <f t="shared" ref="H18:I18" si="10">D18*100/D6</f>
        <v>3.658217925267834</v>
      </c>
      <c r="I18" s="34">
        <f t="shared" si="10"/>
        <v>18.422504136789851</v>
      </c>
      <c r="J18" s="8"/>
    </row>
    <row r="19" spans="2:10" ht="15.75" customHeight="1" thickBot="1" x14ac:dyDescent="0.3">
      <c r="B19" s="32" t="s">
        <v>17</v>
      </c>
      <c r="C19" s="9"/>
      <c r="D19" s="9"/>
      <c r="E19" s="9">
        <v>50</v>
      </c>
      <c r="F19" s="10"/>
      <c r="G19" s="36">
        <f>C19*100/C6</f>
        <v>0</v>
      </c>
      <c r="H19" s="36">
        <f t="shared" ref="H19:I19" si="11">D19*100/D6</f>
        <v>0</v>
      </c>
      <c r="I19" s="36">
        <f t="shared" si="11"/>
        <v>0.18385732671446958</v>
      </c>
      <c r="J19" s="12"/>
    </row>
    <row r="20" spans="2:10" ht="15.75" customHeight="1" thickBot="1" x14ac:dyDescent="0.3">
      <c r="B20" s="27" t="s">
        <v>18</v>
      </c>
      <c r="C20" s="7">
        <v>553</v>
      </c>
      <c r="D20" s="7">
        <v>1102</v>
      </c>
      <c r="E20" s="7">
        <v>1171</v>
      </c>
      <c r="F20" s="4"/>
      <c r="G20" s="34">
        <f>C20*100/C6</f>
        <v>3.9015098066883027</v>
      </c>
      <c r="H20" s="34">
        <f t="shared" ref="H20:I20" si="12">D20*100/D6</f>
        <v>7.1988502743663441</v>
      </c>
      <c r="I20" s="34">
        <f t="shared" si="12"/>
        <v>4.3059385916528772</v>
      </c>
      <c r="J20" s="8"/>
    </row>
    <row r="21" spans="2:10" ht="35.25" customHeight="1" thickBot="1" x14ac:dyDescent="0.3">
      <c r="B21" s="27" t="s">
        <v>21</v>
      </c>
      <c r="C21" s="7">
        <v>3</v>
      </c>
      <c r="D21" s="7">
        <v>0</v>
      </c>
      <c r="E21" s="7">
        <v>12</v>
      </c>
      <c r="F21" s="4"/>
      <c r="G21" s="34">
        <f>C21*100/C6</f>
        <v>2.1165514321998025E-2</v>
      </c>
      <c r="H21" s="34">
        <f t="shared" ref="H21:I21" si="13">D21*100/D6</f>
        <v>0</v>
      </c>
      <c r="I21" s="34">
        <f t="shared" si="13"/>
        <v>4.4125758411472697E-2</v>
      </c>
      <c r="J21" s="8"/>
    </row>
    <row r="22" spans="2:10" ht="15.75" customHeight="1" x14ac:dyDescent="0.25"/>
    <row r="23" spans="2:10" ht="15.75" customHeight="1" x14ac:dyDescent="0.25"/>
  </sheetData>
  <mergeCells count="6">
    <mergeCell ref="B2:J2"/>
    <mergeCell ref="B4:B5"/>
    <mergeCell ref="C4:E4"/>
    <mergeCell ref="F4:F5"/>
    <mergeCell ref="G4:I4"/>
    <mergeCell ref="J4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workbookViewId="0">
      <selection activeCell="H6" sqref="H6"/>
    </sheetView>
  </sheetViews>
  <sheetFormatPr defaultRowHeight="15" x14ac:dyDescent="0.25"/>
  <cols>
    <col min="2" max="2" width="48.140625" customWidth="1"/>
    <col min="7" max="7" width="10.28515625" customWidth="1"/>
    <col min="8" max="8" width="14.85546875" bestFit="1" customWidth="1"/>
    <col min="10" max="10" width="9.140625" customWidth="1"/>
  </cols>
  <sheetData>
    <row r="2" spans="2:10" ht="16.5" x14ac:dyDescent="0.25">
      <c r="B2" s="24" t="s">
        <v>0</v>
      </c>
      <c r="C2" s="24"/>
      <c r="D2" s="24"/>
      <c r="E2" s="24"/>
      <c r="F2" s="24"/>
      <c r="G2" s="24"/>
      <c r="H2" s="24"/>
      <c r="I2" s="24"/>
      <c r="J2" s="24"/>
    </row>
    <row r="3" spans="2:10" ht="17.25" thickBot="1" x14ac:dyDescent="0.3">
      <c r="B3" s="1" t="s">
        <v>1</v>
      </c>
    </row>
    <row r="4" spans="2:10" ht="47.25" customHeight="1" thickBot="1" x14ac:dyDescent="0.3">
      <c r="B4" s="25" t="s">
        <v>2</v>
      </c>
      <c r="C4" s="16" t="s">
        <v>3</v>
      </c>
      <c r="D4" s="15"/>
      <c r="E4" s="17"/>
      <c r="F4" s="18" t="s">
        <v>4</v>
      </c>
      <c r="G4" s="21" t="s">
        <v>5</v>
      </c>
      <c r="H4" s="20"/>
      <c r="I4" s="22"/>
      <c r="J4" s="13" t="s">
        <v>6</v>
      </c>
    </row>
    <row r="5" spans="2:10" ht="17.25" thickBot="1" x14ac:dyDescent="0.3">
      <c r="B5" s="26"/>
      <c r="C5" s="2">
        <v>2014</v>
      </c>
      <c r="D5" s="2">
        <v>2015</v>
      </c>
      <c r="E5" s="2">
        <v>2016</v>
      </c>
      <c r="F5" s="19"/>
      <c r="G5" s="2">
        <v>2014</v>
      </c>
      <c r="H5" s="2">
        <v>2015</v>
      </c>
      <c r="I5" s="2">
        <v>2016</v>
      </c>
      <c r="J5" s="23"/>
    </row>
    <row r="6" spans="2:10" ht="15.75" customHeight="1" thickBot="1" x14ac:dyDescent="0.3">
      <c r="B6" s="27" t="s">
        <v>19</v>
      </c>
      <c r="C6" s="3">
        <v>14174</v>
      </c>
      <c r="D6" s="3">
        <v>15308</v>
      </c>
      <c r="E6" s="3">
        <v>27195</v>
      </c>
      <c r="F6" s="4"/>
      <c r="G6" s="5">
        <v>100</v>
      </c>
      <c r="H6" s="6">
        <f>D6/C6*100</f>
        <v>108.00056441371527</v>
      </c>
      <c r="I6" s="6">
        <f>E6/C6*100</f>
        <v>191.86538732891211</v>
      </c>
      <c r="J6" s="14"/>
    </row>
    <row r="7" spans="2:10" ht="34.5" customHeight="1" thickBot="1" x14ac:dyDescent="0.3">
      <c r="B7" s="27" t="s">
        <v>20</v>
      </c>
      <c r="C7" s="7"/>
      <c r="D7" s="7"/>
      <c r="E7" s="7">
        <v>8346</v>
      </c>
      <c r="F7" s="4"/>
      <c r="G7" s="34">
        <v>100</v>
      </c>
      <c r="H7" s="35" t="e">
        <f>D7/C7*100</f>
        <v>#DIV/0!</v>
      </c>
      <c r="I7" s="35" t="e">
        <f>E7/C7*100</f>
        <v>#DIV/0!</v>
      </c>
      <c r="J7" s="37" t="e">
        <f>(G7+H7+I7)/3</f>
        <v>#DIV/0!</v>
      </c>
    </row>
    <row r="8" spans="2:10" ht="15.75" customHeight="1" thickBot="1" x14ac:dyDescent="0.3">
      <c r="B8" s="28" t="s">
        <v>7</v>
      </c>
      <c r="C8" s="9">
        <v>5484</v>
      </c>
      <c r="D8" s="9">
        <v>4886</v>
      </c>
      <c r="E8" s="9">
        <v>2638</v>
      </c>
      <c r="F8" s="10"/>
      <c r="G8" s="33">
        <v>100</v>
      </c>
      <c r="H8" s="33">
        <f>D8/C8*100</f>
        <v>89.095550692924874</v>
      </c>
      <c r="I8" s="33">
        <f>E8/C8*100</f>
        <v>48.103574033552157</v>
      </c>
      <c r="J8" s="38">
        <f>(G8+H8+I8)/3</f>
        <v>79.066374908825665</v>
      </c>
    </row>
    <row r="9" spans="2:10" ht="15.75" customHeight="1" thickBot="1" x14ac:dyDescent="0.3">
      <c r="B9" s="28" t="s">
        <v>8</v>
      </c>
      <c r="C9" s="9">
        <v>0</v>
      </c>
      <c r="D9" s="9">
        <v>0</v>
      </c>
      <c r="E9" s="9">
        <v>0</v>
      </c>
      <c r="F9" s="10"/>
      <c r="G9" s="33">
        <v>100</v>
      </c>
      <c r="H9" s="33" t="e">
        <f>D9/C9*100</f>
        <v>#DIV/0!</v>
      </c>
      <c r="I9" s="33" t="e">
        <f>E9/C9*100</f>
        <v>#DIV/0!</v>
      </c>
      <c r="J9" s="11" t="e">
        <f>(G9+H9+I9)/3</f>
        <v>#DIV/0!</v>
      </c>
    </row>
    <row r="10" spans="2:10" ht="15.75" customHeight="1" thickBot="1" x14ac:dyDescent="0.3">
      <c r="B10" s="28" t="s">
        <v>9</v>
      </c>
      <c r="C10" s="9">
        <v>2978</v>
      </c>
      <c r="D10" s="9">
        <v>3309</v>
      </c>
      <c r="E10" s="9">
        <v>2798</v>
      </c>
      <c r="F10" s="10"/>
      <c r="G10" s="33">
        <v>100</v>
      </c>
      <c r="H10" s="33">
        <f>D10/C10*100</f>
        <v>111.11484217595702</v>
      </c>
      <c r="I10" s="33">
        <f>E10/C10*100</f>
        <v>93.955674949630634</v>
      </c>
      <c r="J10" s="11">
        <f>(G10+H10+I10)/3</f>
        <v>101.6901723751959</v>
      </c>
    </row>
    <row r="11" spans="2:10" ht="15.75" customHeight="1" thickBot="1" x14ac:dyDescent="0.3">
      <c r="B11" s="28" t="s">
        <v>10</v>
      </c>
      <c r="C11" s="9">
        <v>2840</v>
      </c>
      <c r="D11" s="9">
        <v>4004</v>
      </c>
      <c r="E11" s="9">
        <v>2495</v>
      </c>
      <c r="F11" s="10"/>
      <c r="G11" s="33">
        <v>100</v>
      </c>
      <c r="H11" s="33">
        <f>D11/C11*100</f>
        <v>140.98591549295773</v>
      </c>
      <c r="I11" s="33">
        <f>E11/C11*100</f>
        <v>87.852112676056336</v>
      </c>
      <c r="J11" s="11">
        <f>(G11+H11+I11)/3</f>
        <v>109.61267605633803</v>
      </c>
    </row>
    <row r="12" spans="2:10" ht="15" customHeight="1" thickBot="1" x14ac:dyDescent="0.3">
      <c r="B12" s="29" t="s">
        <v>11</v>
      </c>
      <c r="C12" s="9">
        <v>36</v>
      </c>
      <c r="D12" s="9">
        <v>0</v>
      </c>
      <c r="E12" s="9">
        <v>415</v>
      </c>
      <c r="F12" s="10"/>
      <c r="G12" s="33">
        <v>100</v>
      </c>
      <c r="H12" s="33">
        <f>D12/C12*100</f>
        <v>0</v>
      </c>
      <c r="I12" s="33">
        <f>E12/C12*100</f>
        <v>1152.7777777777778</v>
      </c>
      <c r="J12" s="12">
        <f>(G12+H12+I12)/3</f>
        <v>417.59259259259261</v>
      </c>
    </row>
    <row r="13" spans="2:10" ht="19.5" customHeight="1" thickBot="1" x14ac:dyDescent="0.3">
      <c r="B13" s="30" t="s">
        <v>12</v>
      </c>
      <c r="C13" s="7">
        <v>1338</v>
      </c>
      <c r="D13" s="7">
        <v>1272</v>
      </c>
      <c r="E13" s="7">
        <v>10581</v>
      </c>
      <c r="F13" s="4"/>
      <c r="G13" s="34">
        <v>100</v>
      </c>
      <c r="H13" s="34">
        <f>D13/C13*100</f>
        <v>95.067264573991025</v>
      </c>
      <c r="I13" s="34">
        <f>E13/C13*100</f>
        <v>790.80717488789242</v>
      </c>
      <c r="J13" s="8">
        <f>(G13+H13+I13)/3</f>
        <v>328.62481315396116</v>
      </c>
    </row>
    <row r="14" spans="2:10" ht="15.75" customHeight="1" thickBot="1" x14ac:dyDescent="0.3">
      <c r="B14" s="31" t="s">
        <v>13</v>
      </c>
      <c r="C14" s="9">
        <v>19</v>
      </c>
      <c r="D14" s="9">
        <v>107</v>
      </c>
      <c r="E14" s="9">
        <v>218</v>
      </c>
      <c r="F14" s="10"/>
      <c r="G14" s="36">
        <v>100</v>
      </c>
      <c r="H14" s="36">
        <f>D14/C14*100</f>
        <v>563.15789473684208</v>
      </c>
      <c r="I14" s="36">
        <f>E14/C14*100</f>
        <v>1147.3684210526314</v>
      </c>
      <c r="J14" s="12">
        <f>(G14+H14+I14)/3</f>
        <v>603.50877192982455</v>
      </c>
    </row>
    <row r="15" spans="2:10" ht="15.75" customHeight="1" thickBot="1" x14ac:dyDescent="0.3">
      <c r="B15" s="31" t="s">
        <v>14</v>
      </c>
      <c r="C15" s="9"/>
      <c r="D15" s="9"/>
      <c r="E15" s="9">
        <v>0</v>
      </c>
      <c r="F15" s="10"/>
      <c r="G15" s="36">
        <v>100</v>
      </c>
      <c r="H15" s="36" t="e">
        <f>D15/C15*100</f>
        <v>#DIV/0!</v>
      </c>
      <c r="I15" s="36" t="e">
        <f>E15/C15*100</f>
        <v>#DIV/0!</v>
      </c>
      <c r="J15" s="12" t="e">
        <f>(G15+H15+I15)/3</f>
        <v>#DIV/0!</v>
      </c>
    </row>
    <row r="16" spans="2:10" ht="15.75" customHeight="1" thickBot="1" x14ac:dyDescent="0.3">
      <c r="B16" s="31" t="s">
        <v>15</v>
      </c>
      <c r="C16" s="9">
        <v>1052</v>
      </c>
      <c r="D16" s="9">
        <v>865</v>
      </c>
      <c r="E16" s="9">
        <v>9682</v>
      </c>
      <c r="F16" s="10"/>
      <c r="G16" s="36">
        <v>100</v>
      </c>
      <c r="H16" s="36">
        <f>D16/C16*100</f>
        <v>82.224334600760457</v>
      </c>
      <c r="I16" s="36">
        <f>E16/C16*100</f>
        <v>920.34220532319398</v>
      </c>
      <c r="J16" s="12">
        <f>(G16+H16+I16)/3</f>
        <v>367.52217997465146</v>
      </c>
    </row>
    <row r="17" spans="2:10" ht="15.75" customHeight="1" thickBot="1" x14ac:dyDescent="0.3">
      <c r="B17" s="32" t="s">
        <v>11</v>
      </c>
      <c r="C17" s="9">
        <v>9</v>
      </c>
      <c r="D17" s="9">
        <v>0</v>
      </c>
      <c r="E17" s="9">
        <v>205</v>
      </c>
      <c r="F17" s="10"/>
      <c r="G17" s="36">
        <v>100</v>
      </c>
      <c r="H17" s="36">
        <f>D17/C17*100</f>
        <v>0</v>
      </c>
      <c r="I17" s="36">
        <f>E17/C17*100</f>
        <v>2277.7777777777778</v>
      </c>
      <c r="J17" s="12">
        <f>(G17+H17+I17)/3</f>
        <v>792.59259259259261</v>
      </c>
    </row>
    <row r="18" spans="2:10" ht="15.75" customHeight="1" thickBot="1" x14ac:dyDescent="0.3">
      <c r="B18" s="27" t="s">
        <v>16</v>
      </c>
      <c r="C18" s="7">
        <v>700</v>
      </c>
      <c r="D18" s="7">
        <v>560</v>
      </c>
      <c r="E18" s="7">
        <v>5010</v>
      </c>
      <c r="F18" s="4"/>
      <c r="G18" s="34">
        <v>100</v>
      </c>
      <c r="H18" s="34">
        <f>D18/C18*100</f>
        <v>80</v>
      </c>
      <c r="I18" s="34">
        <f>E18/C18*100</f>
        <v>715.71428571428578</v>
      </c>
      <c r="J18" s="8">
        <f>(G18+H18+I18)/3</f>
        <v>298.57142857142861</v>
      </c>
    </row>
    <row r="19" spans="2:10" ht="15.75" customHeight="1" thickBot="1" x14ac:dyDescent="0.3">
      <c r="B19" s="32" t="s">
        <v>17</v>
      </c>
      <c r="C19" s="9"/>
      <c r="D19" s="9"/>
      <c r="E19" s="9">
        <v>50</v>
      </c>
      <c r="F19" s="10"/>
      <c r="G19" s="36">
        <v>100</v>
      </c>
      <c r="H19" s="36" t="e">
        <f>D19/C19*100</f>
        <v>#DIV/0!</v>
      </c>
      <c r="I19" s="36" t="e">
        <f>E19/C19*100</f>
        <v>#DIV/0!</v>
      </c>
      <c r="J19" s="12" t="e">
        <f>(G19+H19+I19)/3</f>
        <v>#DIV/0!</v>
      </c>
    </row>
    <row r="20" spans="2:10" ht="15.75" customHeight="1" thickBot="1" x14ac:dyDescent="0.3">
      <c r="B20" s="27" t="s">
        <v>18</v>
      </c>
      <c r="C20" s="7">
        <v>553</v>
      </c>
      <c r="D20" s="7">
        <v>1102</v>
      </c>
      <c r="E20" s="7">
        <v>1171</v>
      </c>
      <c r="F20" s="4"/>
      <c r="G20" s="34">
        <v>100</v>
      </c>
      <c r="H20" s="34">
        <f>D20/C20*100</f>
        <v>199.27667269439422</v>
      </c>
      <c r="I20" s="34">
        <f>E20/C20*100</f>
        <v>211.75406871609403</v>
      </c>
      <c r="J20" s="8">
        <f>(G20+H20+I20)/3</f>
        <v>170.34358047016275</v>
      </c>
    </row>
    <row r="21" spans="2:10" ht="35.25" customHeight="1" thickBot="1" x14ac:dyDescent="0.3">
      <c r="B21" s="27" t="s">
        <v>21</v>
      </c>
      <c r="C21" s="7">
        <v>3</v>
      </c>
      <c r="D21" s="7">
        <v>0</v>
      </c>
      <c r="E21" s="7">
        <v>12</v>
      </c>
      <c r="F21" s="4"/>
      <c r="G21" s="34">
        <v>100</v>
      </c>
      <c r="H21" s="34">
        <f>D21/C21*100</f>
        <v>0</v>
      </c>
      <c r="I21" s="34">
        <f>E21/C21*100</f>
        <v>400</v>
      </c>
      <c r="J21" s="8">
        <f>(G21+H21+I21)/3</f>
        <v>166.66666666666666</v>
      </c>
    </row>
    <row r="22" spans="2:10" ht="15.75" customHeight="1" x14ac:dyDescent="0.25"/>
    <row r="23" spans="2:10" ht="15.75" customHeight="1" x14ac:dyDescent="0.25"/>
  </sheetData>
  <mergeCells count="6">
    <mergeCell ref="B4:B5"/>
    <mergeCell ref="C4:E4"/>
    <mergeCell ref="F4:F5"/>
    <mergeCell ref="G4:I4"/>
    <mergeCell ref="J4:J6"/>
    <mergeCell ref="B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таб1 1 ТО (2)</vt:lpstr>
      <vt:lpstr>таб1 2 ТО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2017-08-03T18:04:17Z</dcterms:modified>
</cp:coreProperties>
</file>