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 activeTab="1"/>
  </bookViews>
  <sheets>
    <sheet name="Лист1" sheetId="1" r:id="rId1"/>
    <sheet name="Лист2" sheetId="2" r:id="rId2"/>
  </sheets>
  <definedNames>
    <definedName name="_xlnm._FilterDatabase" localSheetId="0" hidden="1">Лист1!$A$1:$F$18</definedName>
  </definedNames>
  <calcPr calcId="152511"/>
</workbook>
</file>

<file path=xl/calcChain.xml><?xml version="1.0" encoding="utf-8"?>
<calcChain xmlns="http://schemas.openxmlformats.org/spreadsheetml/2006/main">
  <c r="D4" i="2" l="1"/>
  <c r="D5" i="2"/>
  <c r="D6" i="2"/>
  <c r="D7" i="2"/>
  <c r="D3" i="2"/>
  <c r="C4" i="2"/>
  <c r="C5" i="2"/>
  <c r="C6" i="2"/>
  <c r="C7" i="2"/>
  <c r="C3" i="2"/>
  <c r="E3" i="2"/>
  <c r="E4" i="2"/>
  <c r="E5" i="2"/>
  <c r="E6" i="2"/>
  <c r="E7" i="2"/>
  <c r="F4" i="2"/>
  <c r="F5" i="2"/>
  <c r="F6" i="2"/>
  <c r="F7" i="2"/>
  <c r="F3" i="2"/>
</calcChain>
</file>

<file path=xl/sharedStrings.xml><?xml version="1.0" encoding="utf-8"?>
<sst xmlns="http://schemas.openxmlformats.org/spreadsheetml/2006/main" count="103" uniqueCount="43">
  <si>
    <t>женский</t>
  </si>
  <si>
    <t xml:space="preserve">Коммерческий блок </t>
  </si>
  <si>
    <t xml:space="preserve">Поддержка развития бизнеса </t>
  </si>
  <si>
    <t xml:space="preserve">Развитие компетенций </t>
  </si>
  <si>
    <t xml:space="preserve">Новые бизнесы и партнерства </t>
  </si>
  <si>
    <t xml:space="preserve">Развитие и поддержка новых услуг </t>
  </si>
  <si>
    <t>мужской</t>
  </si>
  <si>
    <t>Развитие новых партнерств</t>
  </si>
  <si>
    <t xml:space="preserve">женский </t>
  </si>
  <si>
    <t>Развитие новых услуг</t>
  </si>
  <si>
    <t>Развитие бизнеса на массовом рынке</t>
  </si>
  <si>
    <t xml:space="preserve">Развитие процессов управления продуктами </t>
  </si>
  <si>
    <t xml:space="preserve">Вакансия </t>
  </si>
  <si>
    <t xml:space="preserve">мужской </t>
  </si>
  <si>
    <t>№ 
п/п</t>
  </si>
  <si>
    <t>ФИО</t>
  </si>
  <si>
    <t xml:space="preserve">Свободное место </t>
  </si>
  <si>
    <t xml:space="preserve">вакансия </t>
  </si>
  <si>
    <t xml:space="preserve">Степкова Анна Игоревна </t>
  </si>
  <si>
    <t xml:space="preserve">Комиссарова Алина Юрьевна </t>
  </si>
  <si>
    <t xml:space="preserve">Казакин Максим Юрьевич </t>
  </si>
  <si>
    <t xml:space="preserve">Муралова Наталья Николаевна </t>
  </si>
  <si>
    <t xml:space="preserve">Болдырин Семен Серегевич </t>
  </si>
  <si>
    <t xml:space="preserve">Никиточкина Екатерина Андреевна </t>
  </si>
  <si>
    <t xml:space="preserve">Курбатская Татьяна Леонидовна </t>
  </si>
  <si>
    <t xml:space="preserve">Назин Иван Витальевич  </t>
  </si>
  <si>
    <t xml:space="preserve">Царькова Алина Сергеевна </t>
  </si>
  <si>
    <t xml:space="preserve">Николаева Татьяна Владимировна </t>
  </si>
  <si>
    <t>Колядин Максим Сергеевич</t>
  </si>
  <si>
    <t>Арсланова Регина Алиевна</t>
  </si>
  <si>
    <t>Тарасов Юрий Андреевич</t>
  </si>
  <si>
    <t>Копаев Сергей Петрович</t>
  </si>
  <si>
    <t>Пол</t>
  </si>
  <si>
    <t>Блок</t>
  </si>
  <si>
    <t>Поразделение</t>
  </si>
  <si>
    <t xml:space="preserve">Направление </t>
  </si>
  <si>
    <t xml:space="preserve">Название подраделения </t>
  </si>
  <si>
    <t xml:space="preserve">Название направления </t>
  </si>
  <si>
    <t xml:space="preserve">Количество </t>
  </si>
  <si>
    <t xml:space="preserve">вакансии </t>
  </si>
  <si>
    <t xml:space="preserve">занято </t>
  </si>
  <si>
    <t>свободно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</si>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</sst>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workbookViewId="0">
      <selection activeCell="F11" sqref="F11"/>
    </sheetView>
  </sheetViews>
  <sheetFormatPr defaultRowHeight="15" x14ac:dyDescent="0.25"/>
  <cols>
    <col min="2" max="2" width="30.5703125" customWidth="1"/>
    <col min="3" max="3" width="13.7109375" customWidth="1"/>
    <col min="4" max="4" width="16" customWidth="1"/>
    <col min="5" max="5" width="30.85546875" customWidth="1"/>
    <col min="6" max="6" width="38.140625" customWidth="1"/>
  </cols>
  <sheetData>
    <row r="1" spans="1:6" s="8" customFormat="1" ht="29.25" customHeight="1" x14ac:dyDescent="0.25">
      <c r="A1" s="7" t="s">
        <v>14</v>
      </c>
      <c r="B1" s="7" t="s">
        <v>15</v>
      </c>
      <c r="C1" s="7" t="s">
        <v>32</v>
      </c>
      <c r="D1" s="7" t="s">
        <v>33</v>
      </c>
      <c r="E1" s="7" t="s">
        <v>34</v>
      </c>
      <c r="F1" s="7" t="s">
        <v>35</v>
      </c>
    </row>
    <row r="2" spans="1:6" ht="24" x14ac:dyDescent="0.25">
      <c r="A2" s="9">
        <v>1</v>
      </c>
      <c r="B2" s="10" t="s">
        <v>16</v>
      </c>
      <c r="C2" s="10"/>
      <c r="D2" s="10" t="s">
        <v>1</v>
      </c>
      <c r="E2" s="10" t="s">
        <v>2</v>
      </c>
      <c r="F2" s="10" t="s">
        <v>3</v>
      </c>
    </row>
    <row r="3" spans="1:6" ht="24" x14ac:dyDescent="0.25">
      <c r="A3" s="9">
        <v>2</v>
      </c>
      <c r="B3" s="1" t="s">
        <v>18</v>
      </c>
      <c r="C3" s="2" t="s">
        <v>0</v>
      </c>
      <c r="D3" s="2" t="s">
        <v>1</v>
      </c>
      <c r="E3" s="2" t="s">
        <v>2</v>
      </c>
      <c r="F3" s="3" t="s">
        <v>3</v>
      </c>
    </row>
    <row r="4" spans="1:6" ht="24" x14ac:dyDescent="0.25">
      <c r="A4" s="9">
        <v>3</v>
      </c>
      <c r="B4" s="2" t="s">
        <v>19</v>
      </c>
      <c r="C4" s="2" t="s">
        <v>0</v>
      </c>
      <c r="D4" s="2" t="s">
        <v>1</v>
      </c>
      <c r="E4" s="3" t="s">
        <v>4</v>
      </c>
      <c r="F4" s="3" t="s">
        <v>5</v>
      </c>
    </row>
    <row r="5" spans="1:6" ht="24" x14ac:dyDescent="0.25">
      <c r="A5" s="9">
        <v>4</v>
      </c>
      <c r="B5" s="2" t="s">
        <v>20</v>
      </c>
      <c r="C5" s="2" t="s">
        <v>6</v>
      </c>
      <c r="D5" s="2" t="s">
        <v>1</v>
      </c>
      <c r="E5" s="3" t="s">
        <v>4</v>
      </c>
      <c r="F5" s="3" t="s">
        <v>7</v>
      </c>
    </row>
    <row r="6" spans="1:6" ht="24" x14ac:dyDescent="0.25">
      <c r="A6" s="9">
        <v>5</v>
      </c>
      <c r="B6" s="2" t="s">
        <v>21</v>
      </c>
      <c r="C6" s="2" t="s">
        <v>8</v>
      </c>
      <c r="D6" s="2" t="s">
        <v>1</v>
      </c>
      <c r="E6" s="3" t="s">
        <v>4</v>
      </c>
      <c r="F6" s="3" t="s">
        <v>7</v>
      </c>
    </row>
    <row r="7" spans="1:6" ht="24" x14ac:dyDescent="0.25">
      <c r="A7" s="9">
        <v>6</v>
      </c>
      <c r="B7" s="2" t="s">
        <v>22</v>
      </c>
      <c r="C7" s="2" t="s">
        <v>6</v>
      </c>
      <c r="D7" s="2" t="s">
        <v>1</v>
      </c>
      <c r="E7" s="3" t="s">
        <v>4</v>
      </c>
      <c r="F7" s="3" t="s">
        <v>9</v>
      </c>
    </row>
    <row r="8" spans="1:6" ht="24" x14ac:dyDescent="0.25">
      <c r="A8" s="9">
        <v>7</v>
      </c>
      <c r="B8" s="5" t="s">
        <v>17</v>
      </c>
      <c r="C8" s="5"/>
      <c r="D8" s="5" t="s">
        <v>1</v>
      </c>
      <c r="E8" s="11" t="s">
        <v>4</v>
      </c>
      <c r="F8" s="11" t="s">
        <v>9</v>
      </c>
    </row>
    <row r="9" spans="1:6" ht="24" x14ac:dyDescent="0.25">
      <c r="A9" s="9">
        <v>8</v>
      </c>
      <c r="B9" s="2" t="s">
        <v>24</v>
      </c>
      <c r="C9" s="2" t="s">
        <v>8</v>
      </c>
      <c r="D9" s="2" t="s">
        <v>1</v>
      </c>
      <c r="E9" s="3" t="s">
        <v>4</v>
      </c>
      <c r="F9" s="3" t="s">
        <v>9</v>
      </c>
    </row>
    <row r="10" spans="1:6" ht="24" x14ac:dyDescent="0.25">
      <c r="A10" s="9">
        <v>9</v>
      </c>
      <c r="B10" s="2" t="s">
        <v>23</v>
      </c>
      <c r="C10" s="2" t="s">
        <v>8</v>
      </c>
      <c r="D10" s="2" t="s">
        <v>1</v>
      </c>
      <c r="E10" s="3" t="s">
        <v>4</v>
      </c>
      <c r="F10" s="3" t="s">
        <v>9</v>
      </c>
    </row>
    <row r="11" spans="1:6" ht="24" x14ac:dyDescent="0.25">
      <c r="A11" s="9">
        <v>10</v>
      </c>
      <c r="B11" s="2" t="s">
        <v>25</v>
      </c>
      <c r="C11" s="2" t="s">
        <v>6</v>
      </c>
      <c r="D11" s="2" t="s">
        <v>1</v>
      </c>
      <c r="E11" s="3" t="s">
        <v>4</v>
      </c>
      <c r="F11" s="3" t="s">
        <v>5</v>
      </c>
    </row>
    <row r="12" spans="1:6" ht="24" x14ac:dyDescent="0.25">
      <c r="A12" s="9">
        <v>11</v>
      </c>
      <c r="B12" s="2" t="s">
        <v>26</v>
      </c>
      <c r="C12" s="2" t="s">
        <v>0</v>
      </c>
      <c r="D12" s="2" t="s">
        <v>1</v>
      </c>
      <c r="E12" s="3" t="s">
        <v>4</v>
      </c>
      <c r="F12" s="3" t="s">
        <v>5</v>
      </c>
    </row>
    <row r="13" spans="1:6" ht="24" x14ac:dyDescent="0.25">
      <c r="A13" s="9">
        <v>12</v>
      </c>
      <c r="B13" s="2" t="s">
        <v>27</v>
      </c>
      <c r="C13" s="2" t="s">
        <v>8</v>
      </c>
      <c r="D13" s="2" t="s">
        <v>1</v>
      </c>
      <c r="E13" s="4" t="s">
        <v>10</v>
      </c>
      <c r="F13" s="2" t="s">
        <v>11</v>
      </c>
    </row>
    <row r="14" spans="1:6" ht="24" x14ac:dyDescent="0.25">
      <c r="A14" s="9">
        <v>13</v>
      </c>
      <c r="B14" s="5" t="s">
        <v>12</v>
      </c>
      <c r="C14" s="5"/>
      <c r="D14" s="5" t="s">
        <v>1</v>
      </c>
      <c r="E14" s="6" t="s">
        <v>10</v>
      </c>
      <c r="F14" s="5" t="s">
        <v>11</v>
      </c>
    </row>
    <row r="15" spans="1:6" ht="24" x14ac:dyDescent="0.25">
      <c r="A15" s="9">
        <v>14</v>
      </c>
      <c r="B15" s="2" t="s">
        <v>28</v>
      </c>
      <c r="C15" s="2" t="s">
        <v>13</v>
      </c>
      <c r="D15" s="2" t="s">
        <v>1</v>
      </c>
      <c r="E15" s="4" t="s">
        <v>10</v>
      </c>
      <c r="F15" s="2" t="s">
        <v>11</v>
      </c>
    </row>
    <row r="16" spans="1:6" ht="24" x14ac:dyDescent="0.25">
      <c r="A16" s="9">
        <v>15</v>
      </c>
      <c r="B16" s="1" t="s">
        <v>29</v>
      </c>
      <c r="C16" s="2" t="s">
        <v>8</v>
      </c>
      <c r="D16" s="2" t="s">
        <v>1</v>
      </c>
      <c r="E16" s="4" t="s">
        <v>10</v>
      </c>
      <c r="F16" s="2" t="s">
        <v>11</v>
      </c>
    </row>
    <row r="17" spans="1:6" ht="24" x14ac:dyDescent="0.25">
      <c r="A17" s="9">
        <v>16</v>
      </c>
      <c r="B17" s="2" t="s">
        <v>30</v>
      </c>
      <c r="C17" s="2" t="s">
        <v>6</v>
      </c>
      <c r="D17" s="2" t="s">
        <v>1</v>
      </c>
      <c r="E17" s="4" t="s">
        <v>10</v>
      </c>
      <c r="F17" s="2" t="s">
        <v>11</v>
      </c>
    </row>
    <row r="18" spans="1:6" ht="24" x14ac:dyDescent="0.25">
      <c r="A18" s="9">
        <v>17</v>
      </c>
      <c r="B18" s="2" t="s">
        <v>31</v>
      </c>
      <c r="C18" s="2" t="s">
        <v>6</v>
      </c>
      <c r="D18" s="2" t="s">
        <v>1</v>
      </c>
      <c r="E18" s="4" t="s">
        <v>10</v>
      </c>
      <c r="F18" s="2" t="s">
        <v>11</v>
      </c>
    </row>
  </sheetData>
  <autoFilter ref="A1:F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7"/>
  <sheetViews>
    <sheetView tabSelected="1" workbookViewId="0">
      <selection activeCell="E3" sqref="E3"/>
    </sheetView>
  </sheetViews>
  <sheetFormatPr defaultRowHeight="15" x14ac:dyDescent="0.25"/>
  <cols>
    <col min="1" max="1" width="36.42578125" customWidth="1"/>
    <col min="2" max="2" width="41.140625" customWidth="1"/>
    <col min="3" max="3" width="17.85546875" customWidth="1"/>
    <col min="5" max="5" width="11.7109375" customWidth="1"/>
    <col min="6" max="6" width="18" customWidth="1"/>
  </cols>
  <sheetData>
    <row r="1" spans="1:6" x14ac:dyDescent="0.25">
      <c r="A1" s="9"/>
      <c r="B1" s="9"/>
      <c r="C1" s="20" t="s">
        <v>38</v>
      </c>
      <c r="D1" s="20"/>
      <c r="E1" s="20"/>
      <c r="F1" s="20"/>
    </row>
    <row r="2" spans="1:6" x14ac:dyDescent="0.25">
      <c r="A2" s="12" t="s">
        <v>37</v>
      </c>
      <c r="B2" s="12" t="s">
        <v>36</v>
      </c>
      <c r="C2" s="12" t="s">
        <v>42</v>
      </c>
      <c r="D2" s="12" t="s">
        <v>40</v>
      </c>
      <c r="E2" s="12" t="s">
        <v>41</v>
      </c>
      <c r="F2" s="12" t="s">
        <v>39</v>
      </c>
    </row>
    <row r="3" spans="1:6" x14ac:dyDescent="0.25">
      <c r="A3" s="13" t="s">
        <v>2</v>
      </c>
      <c r="B3" s="14" t="s">
        <v>3</v>
      </c>
      <c r="C3" s="14">
        <f>COUNTIFS(Лист1!$E:$E,LOOKUP(,-1/($A$3:$A3&lt;&gt;""),$A$3:$A3),Лист1!$F:$F,$B3)</f>
        <v>2</v>
      </c>
      <c r="D3" s="15">
        <f>C3-E3-F3</f>
        <v>1</v>
      </c>
      <c r="E3" s="15">
        <f>COUNTIFS(Лист1!$E:$E,LOOKUP(,-1/($A$3:$A3&lt;&gt;""),$A$3:$A3),Лист1!$F:$F,$B3,Лист1!$B:$B,LEFTB(E$2,7)&amp;"*")</f>
        <v>1</v>
      </c>
      <c r="F3" s="15">
        <f>COUNTIFS(Лист1!$E:$E,LOOKUP(,-1/($A$3:$A3&lt;&gt;""),$A$3:$A3),Лист1!$F:$F,$B3,Лист1!$B:$B,LEFTB(F$2,7)&amp;"*")</f>
        <v>0</v>
      </c>
    </row>
    <row r="4" spans="1:6" x14ac:dyDescent="0.25">
      <c r="A4" s="18" t="s">
        <v>4</v>
      </c>
      <c r="B4" s="15" t="s">
        <v>5</v>
      </c>
      <c r="C4" s="16">
        <f>COUNTIFS(Лист1!$E:$E,LOOKUP(,-1/($A$3:$A4&lt;&gt;""),$A$3:$A4),Лист1!$F:$F,$B4)</f>
        <v>3</v>
      </c>
      <c r="D4" s="15">
        <f t="shared" ref="D4:D7" si="0">C4-E4-F4</f>
        <v>3</v>
      </c>
      <c r="E4" s="15">
        <f>COUNTIFS(Лист1!$E:$E,LOOKUP(,-1/($A$3:$A4&lt;&gt;""),$A$3:$A4),Лист1!$F:$F,$B4,Лист1!$B:$B,LEFTB(E$2,7)&amp;"*")</f>
        <v>0</v>
      </c>
      <c r="F4" s="15">
        <f>COUNTIFS(Лист1!$E:$E,LOOKUP(,-1/($A$3:$A4&lt;&gt;""),$A$3:$A4),Лист1!$F:$F,$B4,Лист1!$B:$B,LEFTB(F$2,7)&amp;"*")</f>
        <v>0</v>
      </c>
    </row>
    <row r="5" spans="1:6" x14ac:dyDescent="0.25">
      <c r="A5" s="19"/>
      <c r="B5" s="15" t="s">
        <v>7</v>
      </c>
      <c r="C5" s="16">
        <f>COUNTIFS(Лист1!$E:$E,LOOKUP(,-1/($A$3:$A5&lt;&gt;""),$A$3:$A5),Лист1!$F:$F,$B5)</f>
        <v>2</v>
      </c>
      <c r="D5" s="15">
        <f t="shared" si="0"/>
        <v>2</v>
      </c>
      <c r="E5" s="15">
        <f>COUNTIFS(Лист1!$E:$E,LOOKUP(,-1/($A$3:$A5&lt;&gt;""),$A$3:$A5),Лист1!$F:$F,$B5,Лист1!$B:$B,LEFTB(E$2,7)&amp;"*")</f>
        <v>0</v>
      </c>
      <c r="F5" s="15">
        <f>COUNTIFS(Лист1!$E:$E,LOOKUP(,-1/($A$3:$A5&lt;&gt;""),$A$3:$A5),Лист1!$F:$F,$B5,Лист1!$B:$B,LEFTB(F$2,7)&amp;"*")</f>
        <v>0</v>
      </c>
    </row>
    <row r="6" spans="1:6" x14ac:dyDescent="0.25">
      <c r="A6" s="19"/>
      <c r="B6" s="15" t="s">
        <v>9</v>
      </c>
      <c r="C6" s="16">
        <f>COUNTIFS(Лист1!$E:$E,LOOKUP(,-1/($A$3:$A6&lt;&gt;""),$A$3:$A6),Лист1!$F:$F,$B6)</f>
        <v>4</v>
      </c>
      <c r="D6" s="15">
        <f t="shared" si="0"/>
        <v>3</v>
      </c>
      <c r="E6" s="15">
        <f>COUNTIFS(Лист1!$E:$E,LOOKUP(,-1/($A$3:$A6&lt;&gt;""),$A$3:$A6),Лист1!$F:$F,$B6,Лист1!$B:$B,LEFTB(E$2,7)&amp;"*")</f>
        <v>0</v>
      </c>
      <c r="F6" s="15">
        <f>COUNTIFS(Лист1!$E:$E,LOOKUP(,-1/($A$3:$A6&lt;&gt;""),$A$3:$A6),Лист1!$F:$F,$B6,Лист1!$B:$B,LEFTB(F$2,7)&amp;"*")</f>
        <v>1</v>
      </c>
    </row>
    <row r="7" spans="1:6" x14ac:dyDescent="0.25">
      <c r="A7" s="17" t="s">
        <v>10</v>
      </c>
      <c r="B7" s="15" t="s">
        <v>11</v>
      </c>
      <c r="C7" s="16">
        <f>COUNTIFS(Лист1!$E:$E,LOOKUP(,-1/($A$3:$A7&lt;&gt;""),$A$3:$A7),Лист1!$F:$F,$B7)</f>
        <v>6</v>
      </c>
      <c r="D7" s="15">
        <f t="shared" si="0"/>
        <v>5</v>
      </c>
      <c r="E7" s="15">
        <f>COUNTIFS(Лист1!$E:$E,LOOKUP(,-1/($A$3:$A7&lt;&gt;""),$A$3:$A7),Лист1!$F:$F,$B7,Лист1!$B:$B,LEFTB(E$2,7)&amp;"*")</f>
        <v>0</v>
      </c>
      <c r="F7" s="15">
        <f>COUNTIFS(Лист1!$E:$E,LOOKUP(,-1/($A$3:$A7&lt;&gt;""),$A$3:$A7),Лист1!$F:$F,$B7,Лист1!$B:$B,LEFTB(F$2,7)&amp;"*")</f>
        <v>1</v>
      </c>
    </row>
  </sheetData>
  <mergeCells count="2">
    <mergeCell ref="A4:A6"/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2017-09-15T08:16:12Z</dcterms:modified>
</cp:coreProperties>
</file>