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M9" i="1" l="1"/>
  <c r="M8" i="1"/>
  <c r="M7" i="1"/>
  <c r="M6" i="1"/>
  <c r="M5" i="1"/>
  <c r="K6" i="1"/>
  <c r="K7" i="1"/>
  <c r="K8" i="1"/>
  <c r="K9" i="1"/>
  <c r="K5" i="1"/>
  <c r="Q9" i="1"/>
  <c r="Q8" i="1"/>
  <c r="Q7" i="1"/>
  <c r="Q6" i="1"/>
  <c r="Q5" i="1"/>
  <c r="O6" i="1"/>
  <c r="O7" i="1"/>
  <c r="O8" i="1"/>
  <c r="O9" i="1"/>
  <c r="O5" i="1"/>
  <c r="P6" i="1"/>
  <c r="P7" i="1"/>
  <c r="P8" i="1"/>
  <c r="P9" i="1"/>
  <c r="N6" i="1"/>
  <c r="N7" i="1"/>
  <c r="N8" i="1"/>
  <c r="N9" i="1"/>
  <c r="P5" i="1"/>
  <c r="N5" i="1"/>
  <c r="J6" i="1"/>
  <c r="J7" i="1" s="1"/>
  <c r="L6" i="1"/>
  <c r="L5" i="1"/>
  <c r="J5" i="1"/>
  <c r="L7" i="1" l="1"/>
  <c r="J8" i="1" s="1"/>
  <c r="L8" i="1" l="1"/>
  <c r="L9" i="1" l="1"/>
  <c r="J9" i="1"/>
</calcChain>
</file>

<file path=xl/sharedStrings.xml><?xml version="1.0" encoding="utf-8"?>
<sst xmlns="http://schemas.openxmlformats.org/spreadsheetml/2006/main" count="42" uniqueCount="23">
  <si>
    <t>Исходные данные</t>
  </si>
  <si>
    <t>Источник 1</t>
  </si>
  <si>
    <t>Товар</t>
  </si>
  <si>
    <t>Цена товара</t>
  </si>
  <si>
    <t>Поставщик</t>
  </si>
  <si>
    <t>Цена поставщика</t>
  </si>
  <si>
    <t>Источник 2</t>
  </si>
  <si>
    <t>Майка</t>
  </si>
  <si>
    <t>Рубашка</t>
  </si>
  <si>
    <t>Ботинки</t>
  </si>
  <si>
    <t>Пиджак</t>
  </si>
  <si>
    <t>Джинсы</t>
  </si>
  <si>
    <t>Брюки</t>
  </si>
  <si>
    <t>Шарф</t>
  </si>
  <si>
    <t>Иванов</t>
  </si>
  <si>
    <t>Бугров</t>
  </si>
  <si>
    <t>Сплавов</t>
  </si>
  <si>
    <t>Корягин</t>
  </si>
  <si>
    <t>Смолов</t>
  </si>
  <si>
    <t>Харватов</t>
  </si>
  <si>
    <t>Хорошилов</t>
  </si>
  <si>
    <t>Маркин</t>
  </si>
  <si>
    <t>Искомые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</si>
</sst>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workbookViewId="0">
      <selection activeCell="K17" sqref="K17"/>
    </sheetView>
  </sheetViews>
  <sheetFormatPr defaultRowHeight="15" x14ac:dyDescent="0.25"/>
  <cols>
    <col min="3" max="3" width="12.7109375" customWidth="1"/>
    <col min="4" max="4" width="12" customWidth="1"/>
    <col min="7" max="7" width="11.42578125" customWidth="1"/>
    <col min="8" max="8" width="13.5703125" customWidth="1"/>
    <col min="12" max="12" width="10.28515625" customWidth="1"/>
    <col min="13" max="13" width="13" customWidth="1"/>
    <col min="16" max="16" width="11.7109375" customWidth="1"/>
    <col min="17" max="17" width="13.85546875" customWidth="1"/>
  </cols>
  <sheetData>
    <row r="1" spans="1:17" x14ac:dyDescent="0.25">
      <c r="A1" s="5" t="s">
        <v>0</v>
      </c>
      <c r="B1" s="5"/>
      <c r="C1" s="5"/>
      <c r="D1" s="5"/>
      <c r="E1" s="5"/>
      <c r="F1" s="5"/>
      <c r="G1" s="5"/>
      <c r="H1" s="5"/>
      <c r="J1" s="5" t="s">
        <v>22</v>
      </c>
      <c r="K1" s="5"/>
      <c r="L1" s="5"/>
      <c r="M1" s="5"/>
      <c r="N1" s="5"/>
      <c r="O1" s="5"/>
      <c r="P1" s="5"/>
      <c r="Q1" s="5"/>
    </row>
    <row r="2" spans="1:17" x14ac:dyDescent="0.25">
      <c r="A2" s="5"/>
      <c r="B2" s="5"/>
      <c r="C2" s="5"/>
      <c r="D2" s="5"/>
      <c r="E2" s="5"/>
      <c r="F2" s="5"/>
      <c r="G2" s="5"/>
      <c r="H2" s="5"/>
      <c r="J2" s="5"/>
      <c r="K2" s="5"/>
      <c r="L2" s="5"/>
      <c r="M2" s="5"/>
      <c r="N2" s="5"/>
      <c r="O2" s="5"/>
      <c r="P2" s="5"/>
      <c r="Q2" s="5"/>
    </row>
    <row r="3" spans="1:17" x14ac:dyDescent="0.25">
      <c r="A3" s="4" t="s">
        <v>1</v>
      </c>
      <c r="B3" s="4"/>
      <c r="C3" s="4"/>
      <c r="D3" s="4"/>
      <c r="E3" s="4" t="s">
        <v>6</v>
      </c>
      <c r="F3" s="4"/>
      <c r="G3" s="4"/>
      <c r="H3" s="4"/>
      <c r="J3" s="4" t="s">
        <v>1</v>
      </c>
      <c r="K3" s="4"/>
      <c r="L3" s="4"/>
      <c r="M3" s="4"/>
      <c r="N3" s="4" t="s">
        <v>6</v>
      </c>
      <c r="O3" s="4"/>
      <c r="P3" s="4"/>
      <c r="Q3" s="4"/>
    </row>
    <row r="4" spans="1:17" ht="30" x14ac:dyDescent="0.25">
      <c r="A4" s="2" t="s">
        <v>2</v>
      </c>
      <c r="B4" s="3" t="s">
        <v>3</v>
      </c>
      <c r="C4" s="2" t="s">
        <v>4</v>
      </c>
      <c r="D4" s="3" t="s">
        <v>5</v>
      </c>
      <c r="E4" s="2" t="s">
        <v>2</v>
      </c>
      <c r="F4" s="3" t="s">
        <v>3</v>
      </c>
      <c r="G4" s="2" t="s">
        <v>4</v>
      </c>
      <c r="H4" s="3" t="s">
        <v>5</v>
      </c>
      <c r="J4" s="2" t="s">
        <v>2</v>
      </c>
      <c r="K4" s="3" t="s">
        <v>3</v>
      </c>
      <c r="L4" s="2" t="s">
        <v>4</v>
      </c>
      <c r="M4" s="3" t="s">
        <v>5</v>
      </c>
      <c r="N4" s="2" t="s">
        <v>2</v>
      </c>
      <c r="O4" s="3" t="s">
        <v>3</v>
      </c>
      <c r="P4" s="2" t="s">
        <v>4</v>
      </c>
      <c r="Q4" s="3" t="s">
        <v>5</v>
      </c>
    </row>
    <row r="5" spans="1:17" x14ac:dyDescent="0.25">
      <c r="A5" s="1" t="s">
        <v>7</v>
      </c>
      <c r="B5" s="1">
        <v>12</v>
      </c>
      <c r="C5" s="1" t="s">
        <v>14</v>
      </c>
      <c r="D5" s="1">
        <v>2</v>
      </c>
      <c r="E5" s="1" t="s">
        <v>11</v>
      </c>
      <c r="F5" s="1">
        <v>11</v>
      </c>
      <c r="G5" s="1" t="s">
        <v>18</v>
      </c>
      <c r="H5" s="1">
        <v>3</v>
      </c>
      <c r="J5" s="6" t="str">
        <f>IFERROR(LOOKUP(,-MATCH($A$5:$A$99&amp;$C$5:$C$99,$E$5:$E$99&amp;$G$5:$G$99,)/ISERROR(MATCH($A$5:$A$99&amp;$C$5:$C$99,$J$4:$J4&amp;$L$4:$L4,))/($A$5:$A$99&lt;&gt;""),A$5:A$99),"")</f>
        <v>Джинсы</v>
      </c>
      <c r="K5" s="7">
        <f>IF(J5="","",SUMIFS(B$5:B$99,$A$5:$A$99,$N5,$C$5:$C$99,$P5))</f>
        <v>13</v>
      </c>
      <c r="L5" s="6" t="str">
        <f>IFERROR(LOOKUP(,-MATCH($A$5:$A$99&amp;$C$5:$C$99,$E$5:$E$99&amp;$G$5:$G$99,)/ISERROR(MATCH($A$5:$A$99&amp;$C$5:$C$99,$J$4:$J4&amp;$L$4:$L4,))/($A$5:$A$99&lt;&gt;""),C$5:C$99),"")</f>
        <v>Смолов</v>
      </c>
      <c r="M5" s="7">
        <f>IF(L5="","",SUMIFS(D$5:D$99,$A$5:$A$99,$N5,$C$5:$C$99,$P5))</f>
        <v>3</v>
      </c>
      <c r="N5" s="8" t="str">
        <f>J5</f>
        <v>Джинсы</v>
      </c>
      <c r="O5" s="7">
        <f>IF(N5="","",SUMIFS(F$5:F$99,$E$5:$E$99,$N5,$G$5:$G$99,$P5))</f>
        <v>11</v>
      </c>
      <c r="P5" s="8" t="str">
        <f>L5</f>
        <v>Смолов</v>
      </c>
      <c r="Q5" s="7">
        <f>IF(P5="","",SUMIFS(H$5:H$99,$E$5:$E$99,$N5,$G$5:$G$99,$P5))</f>
        <v>3</v>
      </c>
    </row>
    <row r="6" spans="1:17" x14ac:dyDescent="0.25">
      <c r="A6" s="1" t="s">
        <v>8</v>
      </c>
      <c r="B6" s="1">
        <v>10</v>
      </c>
      <c r="C6" s="1" t="s">
        <v>15</v>
      </c>
      <c r="D6" s="1">
        <v>4</v>
      </c>
      <c r="E6" s="1" t="s">
        <v>12</v>
      </c>
      <c r="F6" s="1">
        <v>15</v>
      </c>
      <c r="G6" s="1" t="s">
        <v>19</v>
      </c>
      <c r="H6" s="1">
        <v>1</v>
      </c>
      <c r="J6" s="6" t="str">
        <f>IFERROR(LOOKUP(,-MATCH($A$5:$A$99&amp;$C$5:$C$99,$E$5:$E$99&amp;$G$5:$G$99,)/ISERROR(MATCH($A$5:$A$99&amp;$C$5:$C$99,$J$4:$J5&amp;$L$4:$L5,))/($A$5:$A$99&lt;&gt;""),A$5:A$99),"")</f>
        <v>Майка</v>
      </c>
      <c r="K6" s="7">
        <f t="shared" ref="K6:M9" si="0">IF(J6="","",SUMIFS(B$5:B$99,$A$5:$A$99,$N6,$C$5:$C$99,$P6))</f>
        <v>12</v>
      </c>
      <c r="L6" s="6" t="str">
        <f>IFERROR(LOOKUP(,-MATCH($A$5:$A$99&amp;$C$5:$C$99,$E$5:$E$99&amp;$G$5:$G$99,)/ISERROR(MATCH($A$5:$A$99&amp;$C$5:$C$99,$J$4:$J5&amp;$L$4:$L5,))/($A$5:$A$99&lt;&gt;""),C$5:C$99),"")</f>
        <v>Иванов</v>
      </c>
      <c r="M6" s="7">
        <f t="shared" si="0"/>
        <v>2</v>
      </c>
      <c r="N6" s="8" t="str">
        <f t="shared" ref="N6:N9" si="1">J6</f>
        <v>Майка</v>
      </c>
      <c r="O6" s="7">
        <f t="shared" ref="O6:Q9" si="2">IF(N6="","",SUMIFS(F$5:F$99,$E$5:$E$99,$N6,$G$5:$G$99,$P6))</f>
        <v>14</v>
      </c>
      <c r="P6" s="8" t="str">
        <f t="shared" ref="P6:P9" si="3">L6</f>
        <v>Иванов</v>
      </c>
      <c r="Q6" s="7">
        <f t="shared" si="2"/>
        <v>2</v>
      </c>
    </row>
    <row r="7" spans="1:17" x14ac:dyDescent="0.25">
      <c r="A7" s="1" t="s">
        <v>9</v>
      </c>
      <c r="B7" s="1">
        <v>15</v>
      </c>
      <c r="C7" s="1" t="s">
        <v>16</v>
      </c>
      <c r="D7" s="1">
        <v>2</v>
      </c>
      <c r="E7" s="1" t="s">
        <v>7</v>
      </c>
      <c r="F7" s="1">
        <v>14</v>
      </c>
      <c r="G7" s="1" t="s">
        <v>14</v>
      </c>
      <c r="H7" s="1">
        <v>2</v>
      </c>
      <c r="J7" s="6" t="str">
        <f>IFERROR(LOOKUP(,-MATCH($A$5:$A$99&amp;$C$5:$C$99,$E$5:$E$99&amp;$G$5:$G$99,)/ISERROR(MATCH($A$5:$A$99&amp;$C$5:$C$99,$J$4:$J6&amp;$L$4:$L6,))/($A$5:$A$99&lt;&gt;""),A$5:A$99),"")</f>
        <v/>
      </c>
      <c r="K7" s="7" t="str">
        <f t="shared" si="0"/>
        <v/>
      </c>
      <c r="L7" s="6" t="str">
        <f>IFERROR(LOOKUP(,-MATCH($A$5:$A$99&amp;$C$5:$C$99,$E$5:$E$99&amp;$G$5:$G$99,)/ISERROR(MATCH($A$5:$A$99&amp;$C$5:$C$99,$J$4:$J6&amp;$L$4:$L6,))/($A$5:$A$99&lt;&gt;""),C$5:C$99),"")</f>
        <v/>
      </c>
      <c r="M7" s="7" t="str">
        <f t="shared" si="0"/>
        <v/>
      </c>
      <c r="N7" s="8" t="str">
        <f t="shared" si="1"/>
        <v/>
      </c>
      <c r="O7" s="7" t="str">
        <f t="shared" si="2"/>
        <v/>
      </c>
      <c r="P7" s="8" t="str">
        <f t="shared" si="3"/>
        <v/>
      </c>
      <c r="Q7" s="7" t="str">
        <f t="shared" si="2"/>
        <v/>
      </c>
    </row>
    <row r="8" spans="1:17" x14ac:dyDescent="0.25">
      <c r="A8" s="1" t="s">
        <v>10</v>
      </c>
      <c r="B8" s="1">
        <v>18</v>
      </c>
      <c r="C8" s="1" t="s">
        <v>17</v>
      </c>
      <c r="D8" s="1">
        <v>1</v>
      </c>
      <c r="E8" s="1" t="s">
        <v>11</v>
      </c>
      <c r="F8" s="1">
        <v>11</v>
      </c>
      <c r="G8" s="1" t="s">
        <v>20</v>
      </c>
      <c r="H8" s="1">
        <v>4</v>
      </c>
      <c r="J8" s="6" t="str">
        <f>IFERROR(LOOKUP(,-MATCH($A$5:$A$99&amp;$C$5:$C$99,$E$5:$E$99&amp;$G$5:$G$99,)/ISERROR(MATCH($A$5:$A$99&amp;$C$5:$C$99,$J$4:$J7&amp;$L$4:$L7,))/($A$5:$A$99&lt;&gt;""),A$5:A$99),"")</f>
        <v/>
      </c>
      <c r="K8" s="7" t="str">
        <f t="shared" si="0"/>
        <v/>
      </c>
      <c r="L8" s="6" t="str">
        <f>IFERROR(LOOKUP(,-MATCH($A$5:$A$99&amp;$C$5:$C$99,$E$5:$E$99&amp;$G$5:$G$99,)/ISERROR(MATCH($A$5:$A$99&amp;$C$5:$C$99,$J$4:$J7&amp;$L$4:$L7,))/($A$5:$A$99&lt;&gt;""),C$5:C$99),"")</f>
        <v/>
      </c>
      <c r="M8" s="7" t="str">
        <f t="shared" si="0"/>
        <v/>
      </c>
      <c r="N8" s="8" t="str">
        <f t="shared" si="1"/>
        <v/>
      </c>
      <c r="O8" s="7" t="str">
        <f t="shared" si="2"/>
        <v/>
      </c>
      <c r="P8" s="8" t="str">
        <f t="shared" si="3"/>
        <v/>
      </c>
      <c r="Q8" s="7" t="str">
        <f t="shared" si="2"/>
        <v/>
      </c>
    </row>
    <row r="9" spans="1:17" x14ac:dyDescent="0.25">
      <c r="A9" s="1" t="s">
        <v>11</v>
      </c>
      <c r="B9" s="1">
        <v>13</v>
      </c>
      <c r="C9" s="1" t="s">
        <v>18</v>
      </c>
      <c r="D9" s="1">
        <v>3</v>
      </c>
      <c r="E9" s="1" t="s">
        <v>13</v>
      </c>
      <c r="F9" s="1">
        <v>9</v>
      </c>
      <c r="G9" s="1" t="s">
        <v>21</v>
      </c>
      <c r="H9" s="1">
        <v>3</v>
      </c>
      <c r="J9" s="6" t="str">
        <f>IFERROR(LOOKUP(,-MATCH($A$5:$A$99&amp;$C$5:$C$99,$E$5:$E$99&amp;$G$5:$G$99,)/ISERROR(MATCH($A$5:$A$99&amp;$C$5:$C$99,$J$4:$J8&amp;$L$4:$L8,))/($A$5:$A$99&lt;&gt;""),A$5:A$99),"")</f>
        <v/>
      </c>
      <c r="K9" s="7" t="str">
        <f t="shared" si="0"/>
        <v/>
      </c>
      <c r="L9" s="6" t="str">
        <f>IFERROR(LOOKUP(,-MATCH($A$5:$A$99&amp;$C$5:$C$99,$E$5:$E$99&amp;$G$5:$G$99,)/ISERROR(MATCH($A$5:$A$99&amp;$C$5:$C$99,$J$4:$J8&amp;$L$4:$L8,))/($A$5:$A$99&lt;&gt;""),C$5:C$99),"")</f>
        <v/>
      </c>
      <c r="M9" s="7" t="str">
        <f t="shared" si="0"/>
        <v/>
      </c>
      <c r="N9" s="8" t="str">
        <f t="shared" si="1"/>
        <v/>
      </c>
      <c r="O9" s="7" t="str">
        <f t="shared" si="2"/>
        <v/>
      </c>
      <c r="P9" s="8" t="str">
        <f t="shared" si="3"/>
        <v/>
      </c>
      <c r="Q9" s="7" t="str">
        <f t="shared" si="2"/>
        <v/>
      </c>
    </row>
  </sheetData>
  <mergeCells count="6">
    <mergeCell ref="A3:D3"/>
    <mergeCell ref="E3:H3"/>
    <mergeCell ref="A1:H2"/>
    <mergeCell ref="J1:Q2"/>
    <mergeCell ref="J3:M3"/>
    <mergeCell ref="N3:Q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2017-08-08T11:57:30Z</dcterms:modified>
</cp:coreProperties>
</file>