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2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<sst xmlns="http://schemas.openxmlformats.org/spreadsheetml/2006/main" count="53" uniqueCount="14">
  <si>
    <t>Фамилия, Имя</t>
  </si>
  <si>
    <t>Амплуа</t>
  </si>
  <si>
    <t>№</t>
  </si>
  <si>
    <t>Савлов Максим</t>
  </si>
  <si>
    <t>Вратарь</t>
  </si>
  <si>
    <t>Гильманов Дамир</t>
  </si>
  <si>
    <t>Защитник</t>
  </si>
  <si>
    <t>Мельников Глеб</t>
  </si>
  <si>
    <t>Нападающий</t>
  </si>
  <si>
    <t>Смирнов Владимир</t>
  </si>
  <si>
    <t>Кобелев Влад</t>
  </si>
  <si>
    <t>Никулин Иван</t>
  </si>
  <si>
    <t>Бержок Олег</t>
  </si>
  <si>
    <t>Максим Сапогов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</si>
</sst>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E2" sqref="E2"/>
    </sheetView>
  </sheetViews>
  <sheetFormatPr defaultRowHeight="15" x14ac:dyDescent="0.25"/>
  <cols>
    <col min="1" max="1" width="19.140625" bestFit="1" customWidth="1"/>
    <col min="2" max="2" width="13.140625" bestFit="1" customWidth="1"/>
    <col min="5" max="5" width="18.42578125" customWidth="1"/>
    <col min="6" max="6" width="13.140625" bestFit="1" customWidth="1"/>
    <col min="7" max="7" width="3.1406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E1" s="1" t="s">
        <v>0</v>
      </c>
      <c r="F1" s="2" t="s">
        <v>1</v>
      </c>
      <c r="G1" s="2" t="s">
        <v>2</v>
      </c>
    </row>
    <row r="2" spans="1:7" x14ac:dyDescent="0.25">
      <c r="A2" s="1" t="s">
        <v>3</v>
      </c>
      <c r="B2" s="2" t="s">
        <v>4</v>
      </c>
      <c r="C2" s="2">
        <v>1</v>
      </c>
      <c r="E2" t="str">
        <f>IFERROR(INDEX($A$2:$A$9,_xlfn.AGGREGATE(15,6,(ROW($A$2:$A$9)-1)/($B$2:$B$9=F2),COUNTIF($F$2:$F$32,F2)-COUNTIF(F3:$F$32,F2))),"")</f>
        <v>Савлов Максим</v>
      </c>
      <c r="F2" t="s">
        <v>4</v>
      </c>
      <c r="G2">
        <f>IFERROR(VLOOKUP(E2,$A$2:$C$9,3,),"")</f>
        <v>1</v>
      </c>
    </row>
    <row r="3" spans="1:7" x14ac:dyDescent="0.25">
      <c r="A3" s="1" t="s">
        <v>5</v>
      </c>
      <c r="B3" s="2" t="s">
        <v>6</v>
      </c>
      <c r="C3" s="2">
        <v>44</v>
      </c>
      <c r="E3" t="str">
        <f>IFERROR(INDEX($A$2:$A$9,_xlfn.AGGREGATE(15,6,(ROW($A$2:$A$9)-1)/($B$2:$B$9=F3),COUNTIF($F$2:$F$32,F3)-COUNTIF(F4:$F$32,F3))),"")</f>
        <v>Смирнов Владимир</v>
      </c>
      <c r="F3" t="s">
        <v>4</v>
      </c>
      <c r="G3">
        <f t="shared" ref="G3:G32" si="0">IFERROR(VLOOKUP(E3,$A$2:$C$9,3,),"")</f>
        <v>20</v>
      </c>
    </row>
    <row r="4" spans="1:7" x14ac:dyDescent="0.25">
      <c r="A4" s="1" t="s">
        <v>7</v>
      </c>
      <c r="B4" s="2" t="s">
        <v>8</v>
      </c>
      <c r="C4" s="2">
        <v>29</v>
      </c>
      <c r="E4" t="str">
        <f>IFERROR(INDEX($A$2:$A$9,_xlfn.AGGREGATE(15,6,(ROW($A$2:$A$9)-1)/($B$2:$B$9=F4),COUNTIF($F$2:$F$32,F4)-COUNTIF(F5:$F$32,F4))),"")</f>
        <v/>
      </c>
      <c r="F4" t="s">
        <v>4</v>
      </c>
      <c r="G4" t="str">
        <f t="shared" si="0"/>
        <v/>
      </c>
    </row>
    <row r="5" spans="1:7" x14ac:dyDescent="0.25">
      <c r="A5" s="1" t="s">
        <v>9</v>
      </c>
      <c r="B5" s="2" t="s">
        <v>4</v>
      </c>
      <c r="C5" s="2">
        <v>20</v>
      </c>
      <c r="E5" t="str">
        <f>IFERROR(INDEX($A$2:$A$9,_xlfn.AGGREGATE(15,6,(ROW($A$2:$A$9)-1)/($B$2:$B$9=F5),COUNTIF($F$2:$F$32,F5)-COUNTIF(F6:$F$32,F5))),"")</f>
        <v/>
      </c>
      <c r="F5" t="s">
        <v>4</v>
      </c>
      <c r="G5" t="str">
        <f t="shared" si="0"/>
        <v/>
      </c>
    </row>
    <row r="6" spans="1:7" x14ac:dyDescent="0.25">
      <c r="A6" s="1" t="s">
        <v>10</v>
      </c>
      <c r="B6" s="2" t="s">
        <v>8</v>
      </c>
      <c r="C6" s="2">
        <v>9</v>
      </c>
      <c r="E6" t="str">
        <f>IFERROR(INDEX($A$2:$A$9,_xlfn.AGGREGATE(15,6,(ROW($A$2:$A$9)-1)/($B$2:$B$9=F6),COUNTIF($F$2:$F$32,F6)-COUNTIF(F7:$F$32,F6))),"")</f>
        <v/>
      </c>
      <c r="F6" t="s">
        <v>4</v>
      </c>
      <c r="G6" t="str">
        <f t="shared" si="0"/>
        <v/>
      </c>
    </row>
    <row r="7" spans="1:7" x14ac:dyDescent="0.25">
      <c r="A7" s="1" t="s">
        <v>11</v>
      </c>
      <c r="B7" s="2" t="s">
        <v>8</v>
      </c>
      <c r="C7" s="2">
        <v>7</v>
      </c>
      <c r="E7" t="str">
        <f>IFERROR(INDEX($A$2:$A$9,_xlfn.AGGREGATE(15,6,(ROW($A$2:$A$9)-1)/($B$2:$B$9=F7),COUNTIF($F$2:$F$32,F7)-COUNTIF(F8:$F$32,F7))),"")</f>
        <v>Гильманов Дамир</v>
      </c>
      <c r="F7" t="s">
        <v>6</v>
      </c>
      <c r="G7">
        <f t="shared" si="0"/>
        <v>44</v>
      </c>
    </row>
    <row r="8" spans="1:7" x14ac:dyDescent="0.25">
      <c r="A8" s="1" t="s">
        <v>12</v>
      </c>
      <c r="B8" s="2" t="s">
        <v>6</v>
      </c>
      <c r="C8" s="2">
        <v>15</v>
      </c>
      <c r="E8" t="str">
        <f>IFERROR(INDEX($A$2:$A$9,_xlfn.AGGREGATE(15,6,(ROW($A$2:$A$9)-1)/($B$2:$B$9=F8),COUNTIF($F$2:$F$32,F8)-COUNTIF(F9:$F$32,F8))),"")</f>
        <v>Бержок Олег</v>
      </c>
      <c r="F8" t="s">
        <v>6</v>
      </c>
      <c r="G8">
        <f t="shared" si="0"/>
        <v>15</v>
      </c>
    </row>
    <row r="9" spans="1:7" x14ac:dyDescent="0.25">
      <c r="A9" s="1" t="s">
        <v>13</v>
      </c>
      <c r="B9" s="2" t="s">
        <v>8</v>
      </c>
      <c r="C9" s="2">
        <v>8</v>
      </c>
      <c r="E9" t="str">
        <f>IFERROR(INDEX($A$2:$A$9,_xlfn.AGGREGATE(15,6,(ROW($A$2:$A$9)-1)/($B$2:$B$9=F9),COUNTIF($F$2:$F$32,F9)-COUNTIF(F10:$F$32,F9))),"")</f>
        <v/>
      </c>
      <c r="F9" t="s">
        <v>6</v>
      </c>
      <c r="G9" t="str">
        <f t="shared" si="0"/>
        <v/>
      </c>
    </row>
    <row r="10" spans="1:7" x14ac:dyDescent="0.25">
      <c r="E10" t="str">
        <f>IFERROR(INDEX($A$2:$A$9,_xlfn.AGGREGATE(15,6,(ROW($A$2:$A$9)-1)/($B$2:$B$9=F10),COUNTIF($F$2:$F$32,F10)-COUNTIF(F11:$F$32,F10))),"")</f>
        <v/>
      </c>
      <c r="F10" t="s">
        <v>6</v>
      </c>
      <c r="G10" t="str">
        <f t="shared" si="0"/>
        <v/>
      </c>
    </row>
    <row r="11" spans="1:7" x14ac:dyDescent="0.25">
      <c r="E11" t="str">
        <f>IFERROR(INDEX($A$2:$A$9,_xlfn.AGGREGATE(15,6,(ROW($A$2:$A$9)-1)/($B$2:$B$9=F11),COUNTIF($F$2:$F$32,F11)-COUNTIF(F12:$F$32,F11))),"")</f>
        <v/>
      </c>
      <c r="F11" t="s">
        <v>6</v>
      </c>
      <c r="G11" t="str">
        <f t="shared" si="0"/>
        <v/>
      </c>
    </row>
    <row r="12" spans="1:7" x14ac:dyDescent="0.25">
      <c r="E12" t="str">
        <f>IFERROR(INDEX($A$2:$A$9,_xlfn.AGGREGATE(15,6,(ROW($A$2:$A$9)-1)/($B$2:$B$9=F12),COUNTIF($F$2:$F$32,F12)-COUNTIF(F13:$F$32,F12))),"")</f>
        <v/>
      </c>
      <c r="F12" t="s">
        <v>6</v>
      </c>
      <c r="G12" t="str">
        <f t="shared" si="0"/>
        <v/>
      </c>
    </row>
    <row r="13" spans="1:7" x14ac:dyDescent="0.25">
      <c r="E13" t="str">
        <f>IFERROR(INDEX($A$2:$A$9,_xlfn.AGGREGATE(15,6,(ROW($A$2:$A$9)-1)/($B$2:$B$9=F13),COUNTIF($F$2:$F$32,F13)-COUNTIF(F14:$F$32,F13))),"")</f>
        <v/>
      </c>
      <c r="F13" t="s">
        <v>6</v>
      </c>
      <c r="G13" t="str">
        <f t="shared" si="0"/>
        <v/>
      </c>
    </row>
    <row r="14" spans="1:7" x14ac:dyDescent="0.25">
      <c r="E14" t="str">
        <f>IFERROR(INDEX($A$2:$A$9,_xlfn.AGGREGATE(15,6,(ROW($A$2:$A$9)-1)/($B$2:$B$9=F14),COUNTIF($F$2:$F$32,F14)-COUNTIF(F15:$F$32,F14))),"")</f>
        <v/>
      </c>
      <c r="F14" t="s">
        <v>6</v>
      </c>
      <c r="G14" t="str">
        <f t="shared" si="0"/>
        <v/>
      </c>
    </row>
    <row r="15" spans="1:7" x14ac:dyDescent="0.25">
      <c r="E15" t="str">
        <f>IFERROR(INDEX($A$2:$A$9,_xlfn.AGGREGATE(15,6,(ROW($A$2:$A$9)-1)/($B$2:$B$9=F15),COUNTIF($F$2:$F$32,F15)-COUNTIF(F16:$F$32,F15))),"")</f>
        <v/>
      </c>
      <c r="F15" t="s">
        <v>6</v>
      </c>
      <c r="G15" t="str">
        <f t="shared" si="0"/>
        <v/>
      </c>
    </row>
    <row r="16" spans="1:7" x14ac:dyDescent="0.25">
      <c r="E16" t="str">
        <f>IFERROR(INDEX($A$2:$A$9,_xlfn.AGGREGATE(15,6,(ROW($A$2:$A$9)-1)/($B$2:$B$9=F16),COUNTIF($F$2:$F$32,F16)-COUNTIF(F17:$F$32,F16))),"")</f>
        <v/>
      </c>
      <c r="F16" t="s">
        <v>6</v>
      </c>
      <c r="G16" t="str">
        <f t="shared" si="0"/>
        <v/>
      </c>
    </row>
    <row r="17" spans="5:7" x14ac:dyDescent="0.25">
      <c r="E17" t="str">
        <f>IFERROR(INDEX($A$2:$A$9,_xlfn.AGGREGATE(15,6,(ROW($A$2:$A$9)-1)/($B$2:$B$9=F17),COUNTIF($F$2:$F$32,F17)-COUNTIF(F18:$F$32,F17))),"")</f>
        <v/>
      </c>
      <c r="F17" t="s">
        <v>6</v>
      </c>
      <c r="G17" t="str">
        <f t="shared" si="0"/>
        <v/>
      </c>
    </row>
    <row r="18" spans="5:7" x14ac:dyDescent="0.25">
      <c r="E18" t="str">
        <f>IFERROR(INDEX($A$2:$A$9,_xlfn.AGGREGATE(15,6,(ROW($A$2:$A$9)-1)/($B$2:$B$9=F18),COUNTIF($F$2:$F$32,F18)-COUNTIF(F19:$F$32,F18))),"")</f>
        <v/>
      </c>
      <c r="F18" t="s">
        <v>6</v>
      </c>
      <c r="G18" t="str">
        <f t="shared" si="0"/>
        <v/>
      </c>
    </row>
    <row r="19" spans="5:7" x14ac:dyDescent="0.25">
      <c r="E19" t="str">
        <f>IFERROR(INDEX($A$2:$A$9,_xlfn.AGGREGATE(15,6,(ROW($A$2:$A$9)-1)/($B$2:$B$9=F19),COUNTIF($F$2:$F$32,F19)-COUNTIF(F20:$F$32,F19))),"")</f>
        <v/>
      </c>
      <c r="F19" t="s">
        <v>6</v>
      </c>
      <c r="G19" t="str">
        <f t="shared" si="0"/>
        <v/>
      </c>
    </row>
    <row r="20" spans="5:7" x14ac:dyDescent="0.25">
      <c r="E20" t="str">
        <f>IFERROR(INDEX($A$2:$A$9,_xlfn.AGGREGATE(15,6,(ROW($A$2:$A$9)-1)/($B$2:$B$9=F20),COUNTIF($F$2:$F$32,F20)-COUNTIF(F21:$F$32,F20))),"")</f>
        <v>Мельников Глеб</v>
      </c>
      <c r="F20" t="s">
        <v>8</v>
      </c>
      <c r="G20">
        <f t="shared" si="0"/>
        <v>29</v>
      </c>
    </row>
    <row r="21" spans="5:7" x14ac:dyDescent="0.25">
      <c r="E21" t="str">
        <f>IFERROR(INDEX($A$2:$A$9,_xlfn.AGGREGATE(15,6,(ROW($A$2:$A$9)-1)/($B$2:$B$9=F21),COUNTIF($F$2:$F$32,F21)-COUNTIF(F22:$F$32,F21))),"")</f>
        <v>Кобелев Влад</v>
      </c>
      <c r="F21" t="s">
        <v>8</v>
      </c>
      <c r="G21">
        <f t="shared" si="0"/>
        <v>9</v>
      </c>
    </row>
    <row r="22" spans="5:7" x14ac:dyDescent="0.25">
      <c r="E22" t="str">
        <f>IFERROR(INDEX($A$2:$A$9,_xlfn.AGGREGATE(15,6,(ROW($A$2:$A$9)-1)/($B$2:$B$9=F22),COUNTIF($F$2:$F$32,F22)-COUNTIF(F23:$F$32,F22))),"")</f>
        <v>Никулин Иван</v>
      </c>
      <c r="F22" t="s">
        <v>8</v>
      </c>
      <c r="G22">
        <f t="shared" si="0"/>
        <v>7</v>
      </c>
    </row>
    <row r="23" spans="5:7" x14ac:dyDescent="0.25">
      <c r="E23" t="str">
        <f>IFERROR(INDEX($A$2:$A$9,_xlfn.AGGREGATE(15,6,(ROW($A$2:$A$9)-1)/($B$2:$B$9=F23),COUNTIF($F$2:$F$32,F23)-COUNTIF(F24:$F$32,F23))),"")</f>
        <v>Максим Сапогов</v>
      </c>
      <c r="F23" t="s">
        <v>8</v>
      </c>
      <c r="G23">
        <f t="shared" si="0"/>
        <v>8</v>
      </c>
    </row>
    <row r="24" spans="5:7" x14ac:dyDescent="0.25">
      <c r="E24" t="str">
        <f>IFERROR(INDEX($A$2:$A$9,_xlfn.AGGREGATE(15,6,(ROW($A$2:$A$9)-1)/($B$2:$B$9=F24),COUNTIF($F$2:$F$32,F24)-COUNTIF(F25:$F$32,F24))),"")</f>
        <v/>
      </c>
      <c r="F24" t="s">
        <v>8</v>
      </c>
      <c r="G24" t="str">
        <f t="shared" si="0"/>
        <v/>
      </c>
    </row>
    <row r="25" spans="5:7" x14ac:dyDescent="0.25">
      <c r="E25" t="str">
        <f>IFERROR(INDEX($A$2:$A$9,_xlfn.AGGREGATE(15,6,(ROW($A$2:$A$9)-1)/($B$2:$B$9=F25),COUNTIF($F$2:$F$32,F25)-COUNTIF(F26:$F$32,F25))),"")</f>
        <v/>
      </c>
      <c r="F25" t="s">
        <v>8</v>
      </c>
      <c r="G25" t="str">
        <f t="shared" si="0"/>
        <v/>
      </c>
    </row>
    <row r="26" spans="5:7" x14ac:dyDescent="0.25">
      <c r="E26" t="str">
        <f>IFERROR(INDEX($A$2:$A$9,_xlfn.AGGREGATE(15,6,(ROW($A$2:$A$9)-1)/($B$2:$B$9=F26),COUNTIF($F$2:$F$32,F26)-COUNTIF(F27:$F$32,F26))),"")</f>
        <v/>
      </c>
      <c r="F26" t="s">
        <v>8</v>
      </c>
      <c r="G26" t="str">
        <f t="shared" si="0"/>
        <v/>
      </c>
    </row>
    <row r="27" spans="5:7" x14ac:dyDescent="0.25">
      <c r="E27" t="str">
        <f>IFERROR(INDEX($A$2:$A$9,_xlfn.AGGREGATE(15,6,(ROW($A$2:$A$9)-1)/($B$2:$B$9=F27),COUNTIF($F$2:$F$32,F27)-COUNTIF(F28:$F$32,F27))),"")</f>
        <v/>
      </c>
      <c r="F27" t="s">
        <v>8</v>
      </c>
      <c r="G27" t="str">
        <f t="shared" si="0"/>
        <v/>
      </c>
    </row>
    <row r="28" spans="5:7" x14ac:dyDescent="0.25">
      <c r="E28" t="str">
        <f>IFERROR(INDEX($A$2:$A$9,_xlfn.AGGREGATE(15,6,(ROW($A$2:$A$9)-1)/($B$2:$B$9=F28),COUNTIF($F$2:$F$32,F28)-COUNTIF(F29:$F$32,F28))),"")</f>
        <v/>
      </c>
      <c r="F28" t="s">
        <v>8</v>
      </c>
      <c r="G28" t="str">
        <f t="shared" si="0"/>
        <v/>
      </c>
    </row>
    <row r="29" spans="5:7" x14ac:dyDescent="0.25">
      <c r="E29" t="str">
        <f>IFERROR(INDEX($A$2:$A$9,_xlfn.AGGREGATE(15,6,(ROW($A$2:$A$9)-1)/($B$2:$B$9=F29),COUNTIF($F$2:$F$32,F29)-COUNTIF(F30:$F$32,F29))),"")</f>
        <v/>
      </c>
      <c r="F29" t="s">
        <v>8</v>
      </c>
      <c r="G29" t="str">
        <f t="shared" si="0"/>
        <v/>
      </c>
    </row>
    <row r="30" spans="5:7" x14ac:dyDescent="0.25">
      <c r="E30" t="str">
        <f>IFERROR(INDEX($A$2:$A$9,_xlfn.AGGREGATE(15,6,(ROW($A$2:$A$9)-1)/($B$2:$B$9=F30),COUNTIF($F$2:$F$32,F30)-COUNTIF(F31:$F$32,F30))),"")</f>
        <v/>
      </c>
      <c r="F30" t="s">
        <v>8</v>
      </c>
      <c r="G30" t="str">
        <f t="shared" si="0"/>
        <v/>
      </c>
    </row>
    <row r="31" spans="5:7" x14ac:dyDescent="0.25">
      <c r="E31" t="str">
        <f>IFERROR(INDEX($A$2:$A$9,_xlfn.AGGREGATE(15,6,(ROW($A$2:$A$9)-1)/($B$2:$B$9=F31),COUNTIF($F$2:$F$32,F31)-COUNTIF(F32:$F$32,F31))),"")</f>
        <v/>
      </c>
      <c r="F31" t="s">
        <v>8</v>
      </c>
      <c r="G31" t="str">
        <f t="shared" si="0"/>
        <v/>
      </c>
    </row>
    <row r="32" spans="5:7" x14ac:dyDescent="0.25">
      <c r="E32" t="str">
        <f>IFERROR(INDEX($A$2:$A$9,_xlfn.AGGREGATE(15,6,(ROW($A$2:$A$9)-1)/($B$2:$B$9=F32),COUNTIF($F$2:$F$32,F32)-COUNTIF(F$32:$F33,F32))),"")</f>
        <v/>
      </c>
      <c r="F32" t="s">
        <v>8</v>
      </c>
      <c r="G3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2017-08-11T11:35:53Z</dcterms:modified>
</cp:coreProperties>
</file>